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/>
  <c r="F63"/>
  <c r="F54"/>
  <c r="F50"/>
  <c r="F45"/>
  <c r="F39"/>
  <c r="F35"/>
  <c r="F29"/>
  <c r="F24"/>
  <c r="F19"/>
  <c r="F17" s="1"/>
  <c r="F12"/>
  <c r="F7"/>
  <c r="F6"/>
  <c r="G65"/>
  <c r="G63"/>
  <c r="G54"/>
  <c r="G50"/>
  <c r="G45"/>
  <c r="G39"/>
  <c r="G35"/>
  <c r="G29"/>
  <c r="G24"/>
  <c r="G19"/>
  <c r="G12"/>
  <c r="G7"/>
  <c r="F43" l="1"/>
  <c r="F68"/>
  <c r="G43"/>
  <c r="G17"/>
  <c r="G6"/>
  <c r="G68" l="1"/>
</calcChain>
</file>

<file path=xl/sharedStrings.xml><?xml version="1.0" encoding="utf-8"?>
<sst xmlns="http://schemas.openxmlformats.org/spreadsheetml/2006/main" count="119" uniqueCount="93">
  <si>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</si>
  <si>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</si>
  <si>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</si>
  <si>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</si>
  <si>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</si>
  <si>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</si>
  <si>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</si>
  <si>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</si>
  <si>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</si>
  <si>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</si>
  <si>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</si>
  <si>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1.2.Подпрограмма «Организация библиотечного обслуживания населения»</t>
  </si>
  <si>
    <t>11 2 00 00000</t>
  </si>
  <si>
    <t>11 2 01 85190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</si>
  <si>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</si>
  <si>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</si>
  <si>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</si>
  <si>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</si>
  <si>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</si>
  <si>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</si>
  <si>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</si>
  <si>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</si>
  <si>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</si>
  <si>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</si>
  <si>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</si>
  <si>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</si>
  <si>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</si>
  <si>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</si>
  <si>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</si>
  <si>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</si>
  <si>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</si>
  <si>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</si>
  <si>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</si>
  <si>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</si>
  <si>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</si>
  <si>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</si>
  <si>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</si>
  <si>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</si>
  <si>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</si>
  <si>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</si>
  <si>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</si>
  <si>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«Финансовое обеспечение  муниципальных образований Воронежской области для исполнения переданных полномочий»</t>
  </si>
  <si>
    <t>16 6 00 00000</t>
  </si>
  <si>
    <t>0203</t>
  </si>
  <si>
    <t>16 6 01 51180</t>
  </si>
  <si>
    <t>2.7.Подпрограмма  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</si>
  <si>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</si>
  <si>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</si>
  <si>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3. Муниципальная Программа «Развитие территории поселения»</t>
  </si>
  <si>
    <t>19 0 00 00000</t>
  </si>
  <si>
    <t>3.1.Подпрограмма  «Ремонт и содержание муниципальных дорог»</t>
  </si>
  <si>
    <t>19 1 00 00000</t>
  </si>
  <si>
    <t>0409</t>
  </si>
  <si>
    <t>19 1 01 81290</t>
  </si>
  <si>
    <t>19 1 01 S8850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</si>
  <si>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</si>
  <si>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</si>
  <si>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</si>
  <si>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</si>
  <si>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</si>
  <si>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</si>
  <si>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</si>
  <si>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</si>
  <si>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>3.4. Подпрограмма «Повышение энергетической эффективности и сокращение энергетических издержек в учреждениях поселения»</t>
  </si>
  <si>
    <t>19 4 01 91220</t>
  </si>
  <si>
    <t>0502</t>
  </si>
  <si>
    <t>19 5 01 90500</t>
  </si>
  <si>
    <t>0412</t>
  </si>
  <si>
    <t>19 6 01 88690</t>
  </si>
  <si>
    <t>19 7 01 90850</t>
  </si>
  <si>
    <t>0501</t>
  </si>
  <si>
    <t>19 8 01 91190</t>
  </si>
  <si>
    <t>4. Муниципальная Программа «Развитие и поддержка малого и среднего предпринимательства»</t>
  </si>
  <si>
    <t>04 0 00 00000</t>
  </si>
  <si>
    <t>4.1.Подпрограмма               «Развитие и поддержка малого и среднего предпринимательства»</t>
  </si>
  <si>
    <t>04 1 01 90380</t>
  </si>
  <si>
    <t>5. Муниципальная Программа «Использование и охрана земель на территории Коломыцевского сельского поселения»</t>
  </si>
  <si>
    <t>05 0 00 00000</t>
  </si>
  <si>
    <t>5.1.Подпрограмма               «Повышение эффективности использования и охраны земель»</t>
  </si>
  <si>
    <t>05 1 01 90390</t>
  </si>
  <si>
    <t>6. Непрограммные расходы органов местного самоуправления</t>
  </si>
  <si>
    <t>0107</t>
  </si>
  <si>
    <t>99 1 01 92070</t>
  </si>
  <si>
    <t>В С Е Г О</t>
  </si>
  <si>
    <t>Факт</t>
  </si>
  <si>
    <t xml:space="preserve"> сельского поселения </t>
  </si>
  <si>
    <t>(тыс.рублей)</t>
  </si>
  <si>
    <t>Глава Коломыцевского сельского поселения:                                       Жижерина Е.П.</t>
  </si>
  <si>
    <t>3.5. Подпрограмма «Реконструкция, ремонт сетей и объектов водоснабжения»</t>
  </si>
  <si>
    <t xml:space="preserve">3.6.Подпрограмма «Осуществление муниципального земельного контроля в границах поселения»  </t>
  </si>
  <si>
    <t>3.7.Подпрограмма «Развитие градостроительной  деятельности поселения»</t>
  </si>
  <si>
    <t>3.8. Подпрограмма «Создание условий для обеспечения качественными услугами ЖКХ»</t>
  </si>
  <si>
    <t>Отчет по муниципальным программам за  1 полугодие 2020 года Коломыцевского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</si>
</sst>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 CYR"/>
      <family val="2"/>
    </font>
    <font>
      <sz val="7"/>
      <color indexed="8"/>
      <name val="Times New Roman CYR"/>
      <family val="2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horizontal="left" vertical="top"/>
    </xf>
    <xf numFmtId="0" fontId="0" fillId="2" borderId="0" xfId="0" applyFill="1" applyAlignment="1"/>
    <xf numFmtId="0" fontId="4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0" fontId="0" fillId="2" borderId="0" xfId="0" applyFill="1"/>
    <xf numFmtId="49" fontId="7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2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/>
    <xf numFmtId="0" fontId="3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2"/>
  <sheetViews>
    <sheetView tabSelected="1" workbookViewId="0">
      <selection activeCell="B1" sqref="B1:G2"/>
    </sheetView>
  </sheetViews>
  <sheetFormatPr defaultRowHeight="15.05"/>
  <cols>
    <col min="1" max="1" width="1.77734375" customWidth="1"/>
    <col min="2" max="2" width="55.6640625" customWidth="1"/>
    <col min="3" max="3" width="7.109375" style="4" customWidth="1"/>
    <col min="4" max="4" width="16.77734375" style="10" customWidth="1"/>
    <col min="5" max="5" width="6.6640625" style="10" customWidth="1"/>
    <col min="6" max="6" width="11.5546875" style="37" customWidth="1"/>
    <col min="7" max="7" width="10.44140625" customWidth="1"/>
  </cols>
  <sheetData>
    <row r="1" spans="2:7" ht="14.6" customHeight="1">
      <c r="B1" s="64" t="s">
        <v>92</v>
      </c>
      <c r="C1" s="64"/>
      <c r="D1" s="64"/>
      <c r="E1" s="64"/>
      <c r="F1" s="64"/>
      <c r="G1" s="64"/>
    </row>
    <row r="2" spans="2:7" ht="14.6" customHeight="1">
      <c r="B2" s="64"/>
      <c r="C2" s="64"/>
      <c r="D2" s="64"/>
      <c r="E2" s="64"/>
      <c r="F2" s="64"/>
      <c r="G2" s="64"/>
    </row>
    <row r="3" spans="2:7" ht="17.55">
      <c r="B3" s="65" t="s">
        <v>85</v>
      </c>
      <c r="C3" s="65"/>
      <c r="D3" s="65"/>
      <c r="E3" s="65"/>
      <c r="F3" s="65"/>
      <c r="G3" s="65"/>
    </row>
    <row r="4" spans="2:7" ht="17.55">
      <c r="B4" s="30"/>
      <c r="C4" s="30"/>
      <c r="D4" s="30"/>
      <c r="E4" s="30"/>
      <c r="F4" s="105" t="s">
        <v>86</v>
      </c>
      <c r="G4" s="105"/>
    </row>
    <row r="5" spans="2:7" ht="15.65">
      <c r="B5" s="53" t="s">
        <v>0</v>
      </c>
      <c r="C5" s="54" t="s">
        <v>1</v>
      </c>
      <c r="D5" s="54" t="s">
        <v>2</v>
      </c>
      <c r="E5" s="11" t="s">
        <v>3</v>
      </c>
      <c r="F5" s="54" t="s">
        <v>4</v>
      </c>
      <c r="G5" s="31" t="s">
        <v>84</v>
      </c>
    </row>
    <row r="6" spans="2:7" ht="31.3">
      <c r="B6" s="12" t="s">
        <v>5</v>
      </c>
      <c r="C6" s="17"/>
      <c r="D6" s="18" t="s">
        <v>6</v>
      </c>
      <c r="E6" s="18"/>
      <c r="F6" s="55">
        <f>F7+F12</f>
        <v>2042</v>
      </c>
      <c r="G6" s="48">
        <f>G7+G12</f>
        <v>1319.8</v>
      </c>
    </row>
    <row r="7" spans="2:7" ht="15.05" customHeight="1">
      <c r="B7" s="106" t="s">
        <v>7</v>
      </c>
      <c r="C7" s="96"/>
      <c r="D7" s="67" t="s">
        <v>8</v>
      </c>
      <c r="E7" s="67"/>
      <c r="F7" s="75">
        <f>F9+F10+F11</f>
        <v>1684</v>
      </c>
      <c r="G7" s="61">
        <f>G9+G10+G11</f>
        <v>1156</v>
      </c>
    </row>
    <row r="8" spans="2:7" ht="15.05" customHeight="1">
      <c r="B8" s="106"/>
      <c r="C8" s="97"/>
      <c r="D8" s="68"/>
      <c r="E8" s="68"/>
      <c r="F8" s="76"/>
      <c r="G8" s="63"/>
    </row>
    <row r="9" spans="2:7" ht="15.65">
      <c r="B9" s="46"/>
      <c r="C9" s="19" t="s">
        <v>9</v>
      </c>
      <c r="D9" s="20" t="s">
        <v>10</v>
      </c>
      <c r="E9" s="20">
        <v>100</v>
      </c>
      <c r="F9" s="56">
        <v>811</v>
      </c>
      <c r="G9" s="47">
        <v>382.4</v>
      </c>
    </row>
    <row r="10" spans="2:7" ht="15.65">
      <c r="B10" s="46"/>
      <c r="C10" s="19" t="s">
        <v>9</v>
      </c>
      <c r="D10" s="20" t="s">
        <v>10</v>
      </c>
      <c r="E10" s="20">
        <v>200</v>
      </c>
      <c r="F10" s="56">
        <v>850</v>
      </c>
      <c r="G10" s="47">
        <v>769.1</v>
      </c>
    </row>
    <row r="11" spans="2:7" ht="15.65">
      <c r="B11" s="40"/>
      <c r="C11" s="19" t="s">
        <v>9</v>
      </c>
      <c r="D11" s="20" t="s">
        <v>10</v>
      </c>
      <c r="E11" s="20">
        <v>800</v>
      </c>
      <c r="F11" s="58">
        <v>23</v>
      </c>
      <c r="G11" s="49">
        <v>4.5</v>
      </c>
    </row>
    <row r="12" spans="2:7" ht="15.05" customHeight="1">
      <c r="B12" s="94" t="s">
        <v>11</v>
      </c>
      <c r="C12" s="96"/>
      <c r="D12" s="91" t="s">
        <v>12</v>
      </c>
      <c r="E12" s="91"/>
      <c r="F12" s="75">
        <f>F15+F16</f>
        <v>358</v>
      </c>
      <c r="G12" s="61">
        <f>G15+G16</f>
        <v>163.80000000000001</v>
      </c>
    </row>
    <row r="13" spans="2:7" ht="15.05" customHeight="1">
      <c r="B13" s="103"/>
      <c r="C13" s="100"/>
      <c r="D13" s="92"/>
      <c r="E13" s="92"/>
      <c r="F13" s="93"/>
      <c r="G13" s="62"/>
    </row>
    <row r="14" spans="2:7" ht="15.65">
      <c r="B14" s="103"/>
      <c r="C14" s="45"/>
      <c r="D14" s="104"/>
      <c r="E14" s="104"/>
      <c r="F14" s="76"/>
      <c r="G14" s="63"/>
    </row>
    <row r="15" spans="2:7" ht="15.65">
      <c r="B15" s="46"/>
      <c r="C15" s="19" t="s">
        <v>9</v>
      </c>
      <c r="D15" s="21" t="s">
        <v>13</v>
      </c>
      <c r="E15" s="21">
        <v>100</v>
      </c>
      <c r="F15" s="56">
        <v>299</v>
      </c>
      <c r="G15" s="47">
        <v>149</v>
      </c>
    </row>
    <row r="16" spans="2:7" ht="15.65">
      <c r="B16" s="41"/>
      <c r="C16" s="43" t="s">
        <v>9</v>
      </c>
      <c r="D16" s="21" t="s">
        <v>13</v>
      </c>
      <c r="E16" s="21">
        <v>200</v>
      </c>
      <c r="F16" s="56">
        <v>59</v>
      </c>
      <c r="G16" s="47">
        <v>14.8</v>
      </c>
    </row>
    <row r="17" spans="2:7" ht="31.3">
      <c r="B17" s="36" t="s">
        <v>14</v>
      </c>
      <c r="C17" s="17"/>
      <c r="D17" s="18" t="s">
        <v>15</v>
      </c>
      <c r="E17" s="18"/>
      <c r="F17" s="55">
        <f>F18+F19+F24+F29+F35+F39+F42</f>
        <v>3540.1000000000004</v>
      </c>
      <c r="G17" s="48">
        <f>G18+G19+G24+G29+G35+G39+G42</f>
        <v>1503.8999999999999</v>
      </c>
    </row>
    <row r="18" spans="2:7" ht="31.3">
      <c r="B18" s="44" t="s">
        <v>16</v>
      </c>
      <c r="C18" s="19" t="s">
        <v>17</v>
      </c>
      <c r="D18" s="20" t="s">
        <v>18</v>
      </c>
      <c r="E18" s="20">
        <v>100</v>
      </c>
      <c r="F18" s="56">
        <v>676</v>
      </c>
      <c r="G18" s="47">
        <v>371.7</v>
      </c>
    </row>
    <row r="19" spans="2:7" ht="15.05" customHeight="1">
      <c r="B19" s="94" t="s">
        <v>19</v>
      </c>
      <c r="C19" s="96"/>
      <c r="D19" s="67" t="s">
        <v>20</v>
      </c>
      <c r="E19" s="67"/>
      <c r="F19" s="69">
        <f>F21+F22+F23</f>
        <v>847.5</v>
      </c>
      <c r="G19" s="61">
        <f>G21+G22+G23</f>
        <v>313.09999999999997</v>
      </c>
    </row>
    <row r="20" spans="2:7" ht="15.05" customHeight="1">
      <c r="B20" s="95"/>
      <c r="C20" s="97"/>
      <c r="D20" s="68"/>
      <c r="E20" s="68"/>
      <c r="F20" s="70"/>
      <c r="G20" s="63"/>
    </row>
    <row r="21" spans="2:7" ht="15.65">
      <c r="B21" s="41"/>
      <c r="C21" s="43" t="s">
        <v>21</v>
      </c>
      <c r="D21" s="20" t="s">
        <v>22</v>
      </c>
      <c r="E21" s="20">
        <v>100</v>
      </c>
      <c r="F21" s="59">
        <v>390</v>
      </c>
      <c r="G21" s="47">
        <v>263.2</v>
      </c>
    </row>
    <row r="22" spans="2:7" ht="15.65">
      <c r="B22" s="41"/>
      <c r="C22" s="43" t="s">
        <v>21</v>
      </c>
      <c r="D22" s="20" t="s">
        <v>22</v>
      </c>
      <c r="E22" s="20">
        <v>200</v>
      </c>
      <c r="F22" s="59">
        <v>452.5</v>
      </c>
      <c r="G22" s="47">
        <v>49.9</v>
      </c>
    </row>
    <row r="23" spans="2:7" ht="15.65">
      <c r="B23" s="41"/>
      <c r="C23" s="43" t="s">
        <v>21</v>
      </c>
      <c r="D23" s="20" t="s">
        <v>22</v>
      </c>
      <c r="E23" s="20">
        <v>800</v>
      </c>
      <c r="F23" s="59">
        <v>5</v>
      </c>
      <c r="G23" s="47"/>
    </row>
    <row r="24" spans="2:7" ht="15.05" customHeight="1">
      <c r="B24" s="99" t="s">
        <v>23</v>
      </c>
      <c r="C24" s="96"/>
      <c r="D24" s="67" t="s">
        <v>24</v>
      </c>
      <c r="E24" s="67"/>
      <c r="F24" s="69">
        <f>F26+F27+F28</f>
        <v>1514.8</v>
      </c>
      <c r="G24" s="61">
        <f>G26+G27+G28</f>
        <v>720</v>
      </c>
    </row>
    <row r="25" spans="2:7" ht="15.05" customHeight="1">
      <c r="B25" s="99"/>
      <c r="C25" s="97"/>
      <c r="D25" s="68"/>
      <c r="E25" s="68"/>
      <c r="F25" s="70"/>
      <c r="G25" s="63"/>
    </row>
    <row r="26" spans="2:7" ht="15.65">
      <c r="B26" s="44"/>
      <c r="C26" s="19" t="s">
        <v>25</v>
      </c>
      <c r="D26" s="20" t="s">
        <v>26</v>
      </c>
      <c r="E26" s="20">
        <v>100</v>
      </c>
      <c r="F26" s="59">
        <v>1185</v>
      </c>
      <c r="G26" s="47">
        <v>559.4</v>
      </c>
    </row>
    <row r="27" spans="2:7" ht="15.65">
      <c r="B27" s="44"/>
      <c r="C27" s="19" t="s">
        <v>25</v>
      </c>
      <c r="D27" s="20" t="s">
        <v>26</v>
      </c>
      <c r="E27" s="20">
        <v>200</v>
      </c>
      <c r="F27" s="59">
        <v>225</v>
      </c>
      <c r="G27" s="47">
        <v>56.7</v>
      </c>
    </row>
    <row r="28" spans="2:7" ht="15.65">
      <c r="B28" s="44"/>
      <c r="C28" s="19" t="s">
        <v>25</v>
      </c>
      <c r="D28" s="20" t="s">
        <v>27</v>
      </c>
      <c r="E28" s="20">
        <v>800</v>
      </c>
      <c r="F28" s="59">
        <v>104.8</v>
      </c>
      <c r="G28" s="47">
        <v>103.9</v>
      </c>
    </row>
    <row r="29" spans="2:7" ht="15.05" customHeight="1">
      <c r="B29" s="99" t="s">
        <v>28</v>
      </c>
      <c r="C29" s="96"/>
      <c r="D29" s="67" t="s">
        <v>29</v>
      </c>
      <c r="E29" s="67"/>
      <c r="F29" s="102">
        <f>F32+F33+F34</f>
        <v>119</v>
      </c>
      <c r="G29" s="85">
        <f>G32+G33+G34</f>
        <v>60</v>
      </c>
    </row>
    <row r="30" spans="2:7" ht="15.05" customHeight="1">
      <c r="B30" s="99"/>
      <c r="C30" s="100"/>
      <c r="D30" s="101"/>
      <c r="E30" s="101"/>
      <c r="F30" s="102"/>
      <c r="G30" s="85"/>
    </row>
    <row r="31" spans="2:7" ht="15.05" customHeight="1">
      <c r="B31" s="99"/>
      <c r="C31" s="97"/>
      <c r="D31" s="68"/>
      <c r="E31" s="68"/>
      <c r="F31" s="102"/>
      <c r="G31" s="85"/>
    </row>
    <row r="32" spans="2:7" ht="15.65">
      <c r="B32" s="13"/>
      <c r="C32" s="42" t="s">
        <v>30</v>
      </c>
      <c r="D32" s="20" t="s">
        <v>31</v>
      </c>
      <c r="E32" s="32">
        <v>800</v>
      </c>
      <c r="F32" s="58">
        <v>2</v>
      </c>
      <c r="G32" s="49"/>
    </row>
    <row r="33" spans="2:7" ht="15.65">
      <c r="B33" s="13"/>
      <c r="C33" s="42" t="s">
        <v>32</v>
      </c>
      <c r="D33" s="20" t="s">
        <v>33</v>
      </c>
      <c r="E33" s="32">
        <v>700</v>
      </c>
      <c r="F33" s="58">
        <v>1</v>
      </c>
      <c r="G33" s="49"/>
    </row>
    <row r="34" spans="2:7" ht="15.65">
      <c r="B34" s="13"/>
      <c r="C34" s="42" t="s">
        <v>21</v>
      </c>
      <c r="D34" s="20" t="s">
        <v>34</v>
      </c>
      <c r="E34" s="32">
        <v>500</v>
      </c>
      <c r="F34" s="58">
        <v>116</v>
      </c>
      <c r="G34" s="49">
        <v>60</v>
      </c>
    </row>
    <row r="35" spans="2:7" ht="15.05" customHeight="1">
      <c r="B35" s="71" t="s">
        <v>35</v>
      </c>
      <c r="C35" s="73"/>
      <c r="D35" s="67" t="s">
        <v>36</v>
      </c>
      <c r="E35" s="67"/>
      <c r="F35" s="75">
        <f>F37+F38</f>
        <v>152</v>
      </c>
      <c r="G35" s="61">
        <f>G37+G38</f>
        <v>0</v>
      </c>
    </row>
    <row r="36" spans="2:7" ht="15.05" customHeight="1">
      <c r="B36" s="72"/>
      <c r="C36" s="74"/>
      <c r="D36" s="68"/>
      <c r="E36" s="68"/>
      <c r="F36" s="76"/>
      <c r="G36" s="63"/>
    </row>
    <row r="37" spans="2:7" ht="15.65">
      <c r="B37" s="34"/>
      <c r="C37" s="35" t="s">
        <v>37</v>
      </c>
      <c r="D37" s="20" t="s">
        <v>38</v>
      </c>
      <c r="E37" s="33">
        <v>200</v>
      </c>
      <c r="F37" s="60">
        <v>2</v>
      </c>
      <c r="G37" s="51"/>
    </row>
    <row r="38" spans="2:7" ht="15.65">
      <c r="B38" s="34"/>
      <c r="C38" s="35" t="s">
        <v>39</v>
      </c>
      <c r="D38" s="20" t="s">
        <v>40</v>
      </c>
      <c r="E38" s="33">
        <v>200</v>
      </c>
      <c r="F38" s="60">
        <v>150</v>
      </c>
      <c r="G38" s="51"/>
    </row>
    <row r="39" spans="2:7" ht="47">
      <c r="B39" s="44" t="s">
        <v>41</v>
      </c>
      <c r="C39" s="19"/>
      <c r="D39" s="20" t="s">
        <v>42</v>
      </c>
      <c r="E39" s="20"/>
      <c r="F39" s="56">
        <f>F40+F41</f>
        <v>80.800000000000011</v>
      </c>
      <c r="G39" s="47">
        <f>G40+G41</f>
        <v>39.1</v>
      </c>
    </row>
    <row r="40" spans="2:7" ht="15.65">
      <c r="B40" s="44"/>
      <c r="C40" s="19" t="s">
        <v>43</v>
      </c>
      <c r="D40" s="20" t="s">
        <v>44</v>
      </c>
      <c r="E40" s="20">
        <v>100</v>
      </c>
      <c r="F40" s="56">
        <v>75.900000000000006</v>
      </c>
      <c r="G40" s="47">
        <v>37.9</v>
      </c>
    </row>
    <row r="41" spans="2:7" ht="15.65">
      <c r="B41" s="44"/>
      <c r="C41" s="19" t="s">
        <v>43</v>
      </c>
      <c r="D41" s="20" t="s">
        <v>44</v>
      </c>
      <c r="E41" s="20">
        <v>200</v>
      </c>
      <c r="F41" s="56">
        <v>4.9000000000000004</v>
      </c>
      <c r="G41" s="47">
        <v>1.2</v>
      </c>
    </row>
    <row r="42" spans="2:7" ht="47">
      <c r="B42" s="44" t="s">
        <v>45</v>
      </c>
      <c r="C42" s="19" t="s">
        <v>46</v>
      </c>
      <c r="D42" s="20" t="s">
        <v>47</v>
      </c>
      <c r="E42" s="20">
        <v>200</v>
      </c>
      <c r="F42" s="56">
        <v>150</v>
      </c>
      <c r="G42" s="47"/>
    </row>
    <row r="43" spans="2:7" ht="15.05" customHeight="1">
      <c r="B43" s="77" t="s">
        <v>48</v>
      </c>
      <c r="C43" s="78"/>
      <c r="D43" s="80" t="s">
        <v>49</v>
      </c>
      <c r="E43" s="80"/>
      <c r="F43" s="98">
        <f>F45+F50+F54+F59+F60+F61+F62+F57</f>
        <v>3521.8</v>
      </c>
      <c r="G43" s="86">
        <f>G45+G50+G54+G59+G60+G61+G62+G57</f>
        <v>1389.3000000000002</v>
      </c>
    </row>
    <row r="44" spans="2:7" ht="15.05" customHeight="1">
      <c r="B44" s="77"/>
      <c r="C44" s="79"/>
      <c r="D44" s="81"/>
      <c r="E44" s="81"/>
      <c r="F44" s="98"/>
      <c r="G44" s="86"/>
    </row>
    <row r="45" spans="2:7" ht="15.05" customHeight="1">
      <c r="B45" s="87" t="s">
        <v>50</v>
      </c>
      <c r="C45" s="89"/>
      <c r="D45" s="91" t="s">
        <v>51</v>
      </c>
      <c r="E45" s="91"/>
      <c r="F45" s="75">
        <f>F48+F49</f>
        <v>1784.5</v>
      </c>
      <c r="G45" s="61">
        <f>G48+G49</f>
        <v>244.1</v>
      </c>
    </row>
    <row r="46" spans="2:7" ht="15.05" customHeight="1">
      <c r="B46" s="88"/>
      <c r="C46" s="90"/>
      <c r="D46" s="92"/>
      <c r="E46" s="92"/>
      <c r="F46" s="93"/>
      <c r="G46" s="62"/>
    </row>
    <row r="47" spans="2:7" ht="15.65">
      <c r="B47" s="88"/>
      <c r="C47" s="38"/>
      <c r="D47" s="92"/>
      <c r="E47" s="39"/>
      <c r="F47" s="93"/>
      <c r="G47" s="62"/>
    </row>
    <row r="48" spans="2:7" ht="15.65">
      <c r="B48" s="14"/>
      <c r="C48" s="22" t="s">
        <v>52</v>
      </c>
      <c r="D48" s="20" t="s">
        <v>53</v>
      </c>
      <c r="E48" s="20">
        <v>200</v>
      </c>
      <c r="F48" s="56">
        <v>1784.5</v>
      </c>
      <c r="G48" s="47">
        <v>244.1</v>
      </c>
    </row>
    <row r="49" spans="2:7" ht="15.65">
      <c r="B49" s="14"/>
      <c r="C49" s="22" t="s">
        <v>52</v>
      </c>
      <c r="D49" s="20" t="s">
        <v>54</v>
      </c>
      <c r="E49" s="20">
        <v>200</v>
      </c>
      <c r="F49" s="56"/>
      <c r="G49" s="47"/>
    </row>
    <row r="50" spans="2:7" ht="15.05" customHeight="1">
      <c r="B50" s="94" t="s">
        <v>55</v>
      </c>
      <c r="C50" s="96"/>
      <c r="D50" s="67" t="s">
        <v>56</v>
      </c>
      <c r="E50" s="67"/>
      <c r="F50" s="69">
        <f>F52+F53</f>
        <v>335.29999999999995</v>
      </c>
      <c r="G50" s="61">
        <f>G52+G53</f>
        <v>112</v>
      </c>
    </row>
    <row r="51" spans="2:7" ht="15.05" customHeight="1">
      <c r="B51" s="95"/>
      <c r="C51" s="97"/>
      <c r="D51" s="68"/>
      <c r="E51" s="68"/>
      <c r="F51" s="70"/>
      <c r="G51" s="63"/>
    </row>
    <row r="52" spans="2:7" ht="15.65">
      <c r="B52" s="46"/>
      <c r="C52" s="19" t="s">
        <v>57</v>
      </c>
      <c r="D52" s="20" t="s">
        <v>58</v>
      </c>
      <c r="E52" s="20">
        <v>200</v>
      </c>
      <c r="F52" s="59">
        <v>254.7</v>
      </c>
      <c r="G52" s="47">
        <v>112</v>
      </c>
    </row>
    <row r="53" spans="2:7" ht="15.65">
      <c r="B53" s="46"/>
      <c r="C53" s="19" t="s">
        <v>57</v>
      </c>
      <c r="D53" s="20" t="s">
        <v>59</v>
      </c>
      <c r="E53" s="20">
        <v>200</v>
      </c>
      <c r="F53" s="59">
        <v>80.599999999999994</v>
      </c>
      <c r="G53" s="47"/>
    </row>
    <row r="54" spans="2:7" ht="31.3">
      <c r="B54" s="40" t="s">
        <v>60</v>
      </c>
      <c r="C54" s="42"/>
      <c r="D54" s="20" t="s">
        <v>61</v>
      </c>
      <c r="E54" s="20"/>
      <c r="F54" s="56">
        <f>F55+F56</f>
        <v>490.8</v>
      </c>
      <c r="G54" s="47">
        <f>G55+G56</f>
        <v>169.4</v>
      </c>
    </row>
    <row r="55" spans="2:7" ht="15.65">
      <c r="B55" s="40"/>
      <c r="C55" s="42" t="s">
        <v>57</v>
      </c>
      <c r="D55" s="20" t="s">
        <v>62</v>
      </c>
      <c r="E55" s="20">
        <v>200</v>
      </c>
      <c r="F55" s="56">
        <v>488.8</v>
      </c>
      <c r="G55" s="47">
        <v>169.4</v>
      </c>
    </row>
    <row r="56" spans="2:7" ht="15.65">
      <c r="B56" s="40"/>
      <c r="C56" s="42" t="s">
        <v>57</v>
      </c>
      <c r="D56" s="20" t="s">
        <v>62</v>
      </c>
      <c r="E56" s="20">
        <v>800</v>
      </c>
      <c r="F56" s="56">
        <v>2</v>
      </c>
      <c r="G56" s="47"/>
    </row>
    <row r="57" spans="2:7" ht="47">
      <c r="B57" s="15" t="s">
        <v>63</v>
      </c>
      <c r="C57" s="23" t="s">
        <v>57</v>
      </c>
      <c r="D57" s="21" t="s">
        <v>64</v>
      </c>
      <c r="E57" s="21">
        <v>200</v>
      </c>
      <c r="F57" s="50">
        <v>337</v>
      </c>
      <c r="G57" s="47">
        <v>335.7</v>
      </c>
    </row>
    <row r="58" spans="2:7" ht="15.65">
      <c r="B58" s="40"/>
      <c r="C58" s="42"/>
      <c r="D58" s="20"/>
      <c r="E58" s="20"/>
      <c r="F58" s="56"/>
      <c r="G58" s="47"/>
    </row>
    <row r="59" spans="2:7" ht="31.3">
      <c r="B59" s="44" t="s">
        <v>88</v>
      </c>
      <c r="C59" s="19" t="s">
        <v>65</v>
      </c>
      <c r="D59" s="20" t="s">
        <v>66</v>
      </c>
      <c r="E59" s="20">
        <v>200</v>
      </c>
      <c r="F59" s="56">
        <v>513.20000000000005</v>
      </c>
      <c r="G59" s="47">
        <v>513.20000000000005</v>
      </c>
    </row>
    <row r="60" spans="2:7" ht="31.3">
      <c r="B60" s="44" t="s">
        <v>89</v>
      </c>
      <c r="C60" s="19" t="s">
        <v>67</v>
      </c>
      <c r="D60" s="20" t="s">
        <v>68</v>
      </c>
      <c r="E60" s="20">
        <v>200</v>
      </c>
      <c r="F60" s="56">
        <v>1</v>
      </c>
      <c r="G60" s="47"/>
    </row>
    <row r="61" spans="2:7" ht="31.3">
      <c r="B61" s="44" t="s">
        <v>90</v>
      </c>
      <c r="C61" s="19" t="s">
        <v>67</v>
      </c>
      <c r="D61" s="20" t="s">
        <v>69</v>
      </c>
      <c r="E61" s="20">
        <v>200</v>
      </c>
      <c r="F61" s="56">
        <v>50</v>
      </c>
      <c r="G61" s="47">
        <v>14.9</v>
      </c>
    </row>
    <row r="62" spans="2:7" ht="31.3">
      <c r="B62" s="44" t="s">
        <v>91</v>
      </c>
      <c r="C62" s="19" t="s">
        <v>70</v>
      </c>
      <c r="D62" s="20" t="s">
        <v>71</v>
      </c>
      <c r="E62" s="20">
        <v>200</v>
      </c>
      <c r="F62" s="56">
        <v>10</v>
      </c>
      <c r="G62" s="47"/>
    </row>
    <row r="63" spans="2:7" ht="31.3">
      <c r="B63" s="36" t="s">
        <v>72</v>
      </c>
      <c r="C63" s="24"/>
      <c r="D63" s="25" t="s">
        <v>73</v>
      </c>
      <c r="E63" s="25"/>
      <c r="F63" s="55">
        <f>F64</f>
        <v>1</v>
      </c>
      <c r="G63" s="48">
        <f>G64</f>
        <v>0</v>
      </c>
    </row>
    <row r="64" spans="2:7" ht="31.3">
      <c r="B64" s="44" t="s">
        <v>74</v>
      </c>
      <c r="C64" s="26" t="s">
        <v>67</v>
      </c>
      <c r="D64" s="27" t="s">
        <v>75</v>
      </c>
      <c r="E64" s="27">
        <v>200</v>
      </c>
      <c r="F64" s="56">
        <v>1</v>
      </c>
      <c r="G64" s="47"/>
    </row>
    <row r="65" spans="2:7" ht="47">
      <c r="B65" s="36" t="s">
        <v>76</v>
      </c>
      <c r="C65" s="26"/>
      <c r="D65" s="25" t="s">
        <v>77</v>
      </c>
      <c r="E65" s="27"/>
      <c r="F65" s="56">
        <f>F66</f>
        <v>15</v>
      </c>
      <c r="G65" s="48">
        <f>G66</f>
        <v>0</v>
      </c>
    </row>
    <row r="66" spans="2:7" ht="31.3">
      <c r="B66" s="44" t="s">
        <v>78</v>
      </c>
      <c r="C66" s="26" t="s">
        <v>67</v>
      </c>
      <c r="D66" s="27" t="s">
        <v>79</v>
      </c>
      <c r="E66" s="27">
        <v>200</v>
      </c>
      <c r="F66" s="56">
        <v>15</v>
      </c>
      <c r="G66" s="47"/>
    </row>
    <row r="67" spans="2:7" ht="31.3">
      <c r="B67" s="16" t="s">
        <v>80</v>
      </c>
      <c r="C67" s="28" t="s">
        <v>81</v>
      </c>
      <c r="D67" s="29" t="s">
        <v>82</v>
      </c>
      <c r="E67" s="29">
        <v>800</v>
      </c>
      <c r="F67" s="55">
        <v>65</v>
      </c>
      <c r="G67" s="48"/>
    </row>
    <row r="68" spans="2:7" ht="15.65">
      <c r="B68" s="12" t="s">
        <v>83</v>
      </c>
      <c r="C68" s="17"/>
      <c r="D68" s="18"/>
      <c r="E68" s="18"/>
      <c r="F68" s="57">
        <f>F6+F17+F43+F63+F67+F65</f>
        <v>9184.9000000000015</v>
      </c>
      <c r="G68" s="52">
        <f>G6+G17+G43+G63+G67+G65</f>
        <v>4213</v>
      </c>
    </row>
    <row r="69" spans="2:7">
      <c r="B69" s="1"/>
      <c r="C69" s="2"/>
      <c r="D69" s="3"/>
      <c r="E69" s="3"/>
    </row>
    <row r="70" spans="2:7">
      <c r="B70" s="66" t="s">
        <v>87</v>
      </c>
      <c r="C70" s="66"/>
      <c r="D70" s="66"/>
      <c r="E70" s="5"/>
      <c r="F70" s="6"/>
    </row>
    <row r="71" spans="2:7">
      <c r="B71" s="7"/>
      <c r="C71" s="8"/>
      <c r="D71" s="82"/>
      <c r="E71" s="82"/>
      <c r="F71" s="83"/>
    </row>
    <row r="72" spans="2:7">
      <c r="B72" s="84"/>
      <c r="C72" s="84"/>
      <c r="D72" s="84"/>
      <c r="E72" s="9"/>
      <c r="F72" s="6"/>
    </row>
  </sheetData>
  <mergeCells count="60">
    <mergeCell ref="F4:G4"/>
    <mergeCell ref="B7:B8"/>
    <mergeCell ref="C7:C8"/>
    <mergeCell ref="D7:D8"/>
    <mergeCell ref="E7:E8"/>
    <mergeCell ref="F7:F8"/>
    <mergeCell ref="B19:B20"/>
    <mergeCell ref="C19:C20"/>
    <mergeCell ref="D19:D20"/>
    <mergeCell ref="E19:E20"/>
    <mergeCell ref="F19:F20"/>
    <mergeCell ref="B12:B14"/>
    <mergeCell ref="C12:C13"/>
    <mergeCell ref="D12:D14"/>
    <mergeCell ref="E12:E14"/>
    <mergeCell ref="F12:F14"/>
    <mergeCell ref="E43:E44"/>
    <mergeCell ref="F43:F44"/>
    <mergeCell ref="B24:B25"/>
    <mergeCell ref="C24:C25"/>
    <mergeCell ref="D24:D25"/>
    <mergeCell ref="E24:E25"/>
    <mergeCell ref="F24:F25"/>
    <mergeCell ref="B29:B31"/>
    <mergeCell ref="C29:C31"/>
    <mergeCell ref="D29:D31"/>
    <mergeCell ref="E29:E31"/>
    <mergeCell ref="F29:F31"/>
    <mergeCell ref="D71:F71"/>
    <mergeCell ref="B72:D72"/>
    <mergeCell ref="G7:G8"/>
    <mergeCell ref="G12:G14"/>
    <mergeCell ref="G19:G20"/>
    <mergeCell ref="G24:G25"/>
    <mergeCell ref="G29:G31"/>
    <mergeCell ref="G35:G36"/>
    <mergeCell ref="G43:G44"/>
    <mergeCell ref="B45:B47"/>
    <mergeCell ref="C45:C46"/>
    <mergeCell ref="D45:D47"/>
    <mergeCell ref="E45:E46"/>
    <mergeCell ref="F45:F47"/>
    <mergeCell ref="B50:B51"/>
    <mergeCell ref="C50:C51"/>
    <mergeCell ref="G45:G47"/>
    <mergeCell ref="G50:G51"/>
    <mergeCell ref="B1:G2"/>
    <mergeCell ref="B3:G3"/>
    <mergeCell ref="B70:D70"/>
    <mergeCell ref="D50:D51"/>
    <mergeCell ref="E50:E51"/>
    <mergeCell ref="F50:F51"/>
    <mergeCell ref="B35:B36"/>
    <mergeCell ref="C35:C36"/>
    <mergeCell ref="D35:D36"/>
    <mergeCell ref="E35:E36"/>
    <mergeCell ref="F35:F36"/>
    <mergeCell ref="B43:B44"/>
    <mergeCell ref="C43:C44"/>
    <mergeCell ref="D43:D44"/>
  </mergeCells>
  <pageMargins left="0.7" right="0.51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2020-07-13T08:19:52Z</cp:lastPrinted>
  <dcterms:created xsi:type="dcterms:W3CDTF">2015-06-05T18:17:20Z</dcterms:created>
  <dcterms:modified xsi:type="dcterms:W3CDTF">2020-07-13T08:33:51Z</dcterms:modified>
</cp:coreProperties>
</file>