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bookViews>
    <workbookView xWindow="0" yWindow="0" windowWidth="19425" windowHeight="110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6" i="1"/>
  <c r="G64" i="1"/>
  <c r="F64" i="1"/>
  <c r="G55" i="1"/>
  <c r="F55" i="1"/>
  <c r="G51" i="1"/>
  <c r="F51" i="1"/>
  <c r="G46" i="1"/>
  <c r="G44" i="1" s="1"/>
  <c r="F46" i="1"/>
  <c r="F44" i="1" s="1"/>
  <c r="G40" i="1"/>
  <c r="F40" i="1"/>
  <c r="G36" i="1"/>
  <c r="F36" i="1"/>
  <c r="G30" i="1"/>
  <c r="F30" i="1"/>
  <c r="G24" i="1"/>
  <c r="F24" i="1"/>
  <c r="G19" i="1"/>
  <c r="F19" i="1"/>
  <c r="F17" i="1" s="1"/>
  <c r="G17" i="1"/>
  <c r="G12" i="1"/>
  <c r="F12" i="1"/>
  <c r="G7" i="1"/>
  <c r="G6" i="1" s="1"/>
  <c r="F7" i="1"/>
  <c r="F6" i="1" s="1"/>
  <c r="G69" i="1" l="1"/>
  <c r="F69" i="1"/>
</calcChain>
</file>

<file path=xl/sharedStrings.xml><?xml version="1.0" encoding="utf-8"?>
<sst xmlns="http://schemas.openxmlformats.org/spreadsheetml/2006/main" count="121" uniqueCount="93">
  <si>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</si>
  <si>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</si>
  <si>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</si>
  <si>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</si>
  <si>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</si>
  <si>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</si>
  <si>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</si>
  <si>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</si>
  <si>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</si>
  <si>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</si>
  <si>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</si>
  <si>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</si>
  <si>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</si>
  <si>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</si>
  <si>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</si>
  <si>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</si>
  <si>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</si>
  <si>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</si>
  <si>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</si>
  <si>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</si>
  <si>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</si>
  <si>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</si>
  <si>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</si>
  <si>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</si>
  <si>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</si>
  <si>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</si>
  <si>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</si>
  <si>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16 3 01 90200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</si>
  <si>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</si>
  <si>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</si>
  <si>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</si>
  <si>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</si>
  <si>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</si>
  <si>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</si>
  <si>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</si>
  <si>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</si>
  <si>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</si>
  <si>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</si>
  <si>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</si>
  <si>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</si>
  <si>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</si>
  <si>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«Финансовое обеспечение  муниципальных образований Воронежской области для исполнения переданных полномочий»</t>
  </si>
  <si>
    <t>16 6 00 00000</t>
  </si>
  <si>
    <t>0203</t>
  </si>
  <si>
    <t>16 6 01 51180</t>
  </si>
  <si>
    <t>2.7.Подпрограмма   «Обеспечение условий для развития на территории поселения физической культуры и массового спорта»</t>
  </si>
  <si>
    <t>1101</t>
  </si>
  <si>
    <t>16 7 01 90410</t>
  </si>
  <si>
    <t>3. Муниципальная Программа «Развитие территории поселения»</t>
  </si>
  <si>
    <t>19 0 00 00000</t>
  </si>
  <si>
    <t>3.1.Подпрограмма  «Ремонт и содержание муниципальных дорог»</t>
  </si>
  <si>
    <t>19 1 00 00000</t>
  </si>
  <si>
    <t>0409</t>
  </si>
  <si>
    <t>19 1 01 81290</t>
  </si>
  <si>
    <t>19 1 01 S8850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</si>
  <si>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</si>
  <si>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</si>
  <si>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</si>
  <si>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</si>
  <si>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</si>
  <si>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</si>
  <si>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</si>
  <si>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</si>
  <si>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3.4. Подпрограмма «Повышение энергетической эффективности и сокращение энергетических издержек в учреждениях поселения»</t>
  </si>
  <si>
    <t>19 4 01 91220</t>
  </si>
  <si>
    <t>0502</t>
  </si>
  <si>
    <t>19 5 01 90500</t>
  </si>
  <si>
    <t>0412</t>
  </si>
  <si>
    <t>19 6 01 88690</t>
  </si>
  <si>
    <t>19 7 01 90850</t>
  </si>
  <si>
    <t>0501</t>
  </si>
  <si>
    <t>19 8 01 91190</t>
  </si>
  <si>
    <t>4. Муниципальная Программа «Развитие и поддержка малого и среднего предпринимательства»</t>
  </si>
  <si>
    <t>04 0 00 00000</t>
  </si>
  <si>
    <t>4.1.Подпрограмма               «Развитие и поддержка малого и среднего предпринимательства»</t>
  </si>
  <si>
    <t>5. Муниципальная Программа «Использование и охрана земель на территории Коломыцевского сельского поселения»</t>
  </si>
  <si>
    <t>05 0 00 00000</t>
  </si>
  <si>
    <t>5.1.Подпрограмма               «Повышение эффективности использования и охраны земель»</t>
  </si>
  <si>
    <t>05 1 01 90390</t>
  </si>
  <si>
    <t>6. Непрограммные расходы органов местного самоуправления</t>
  </si>
  <si>
    <t>0107</t>
  </si>
  <si>
    <t>99 1 01 92070</t>
  </si>
  <si>
    <t>В С Е Г О</t>
  </si>
  <si>
    <t>Факт</t>
  </si>
  <si>
    <t xml:space="preserve"> сельского поселения </t>
  </si>
  <si>
    <t>(тыс.рублей)</t>
  </si>
  <si>
    <t>3.5. Подпрограмма «Реконструкция, ремонт сетей и объектов водоснабжения»</t>
  </si>
  <si>
    <t xml:space="preserve">3.6.Подпрограмма «Осуществление муниципального земельного контроля в границах поселения»  </t>
  </si>
  <si>
    <t>3.7.Подпрограмма «Развитие градостроительной  деятельности поселения»</t>
  </si>
  <si>
    <t>3.8. Подпрограмма «Создание условий для обеспечения качественными услугами ЖКХ»</t>
  </si>
  <si>
    <t>04 1 01 98500</t>
  </si>
  <si>
    <t>Глава Коломыцевского сельского поселения:                                       Жидкова И.В.</t>
  </si>
  <si>
    <t>Отчет по муниципальным программам за  4 квартал 2020 год Коломыцевского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</si>
</sst>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 CYR"/>
      <family val="2"/>
    </font>
    <font>
      <sz val="7"/>
      <color indexed="8"/>
      <name val="Times New Roman CYR"/>
      <family val="2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top"/>
    </xf>
    <xf numFmtId="0" fontId="0" fillId="2" borderId="0" xfId="0" applyFill="1" applyAlignment="1"/>
    <xf numFmtId="0" fontId="4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2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/>
    <xf numFmtId="0" fontId="3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3"/>
  <sheetViews>
    <sheetView tabSelected="1" zoomScale="87" zoomScaleNormal="87" workbookViewId="0">
      <selection activeCell="B1" sqref="B1:G2"/>
    </sheetView>
  </sheetViews>
  <sheetFormatPr defaultRowHeight="15" x14ac:dyDescent="0.25"/>
  <cols>
    <col min="1" max="1" width="1.7109375" customWidth="1"/>
    <col min="2" max="2" width="55.7109375" customWidth="1"/>
    <col min="3" max="3" width="7.140625" style="1" customWidth="1"/>
    <col min="4" max="4" width="16.7109375" style="7" customWidth="1"/>
    <col min="5" max="5" width="6.7109375" style="7" customWidth="1"/>
    <col min="6" max="6" width="11.5703125" style="40" customWidth="1"/>
    <col min="7" max="7" width="10.42578125" style="40" customWidth="1"/>
  </cols>
  <sheetData>
    <row r="1" spans="2:7" ht="14.65" customHeight="1" x14ac:dyDescent="0.25">
      <c r="B1" s="76" t="s">
        <v>92</v>
      </c>
      <c r="C1" s="76"/>
      <c r="D1" s="76"/>
      <c r="E1" s="76"/>
      <c r="F1" s="76"/>
      <c r="G1" s="76"/>
    </row>
    <row r="2" spans="2:7" ht="14.65" customHeight="1" x14ac:dyDescent="0.25">
      <c r="B2" s="76"/>
      <c r="C2" s="76"/>
      <c r="D2" s="76"/>
      <c r="E2" s="76"/>
      <c r="F2" s="76"/>
      <c r="G2" s="76"/>
    </row>
    <row r="3" spans="2:7" ht="18.75" x14ac:dyDescent="0.3">
      <c r="B3" s="77" t="s">
        <v>84</v>
      </c>
      <c r="C3" s="77"/>
      <c r="D3" s="77"/>
      <c r="E3" s="77"/>
      <c r="F3" s="77"/>
      <c r="G3" s="77"/>
    </row>
    <row r="4" spans="2:7" ht="18.75" x14ac:dyDescent="0.3">
      <c r="B4" s="23"/>
      <c r="C4" s="23"/>
      <c r="D4" s="23"/>
      <c r="E4" s="29"/>
      <c r="F4" s="56" t="s">
        <v>85</v>
      </c>
      <c r="G4" s="56"/>
    </row>
    <row r="5" spans="2:7" ht="15.75" x14ac:dyDescent="0.25">
      <c r="B5" s="25" t="s">
        <v>0</v>
      </c>
      <c r="C5" s="26" t="s">
        <v>1</v>
      </c>
      <c r="D5" s="26" t="s">
        <v>2</v>
      </c>
      <c r="E5" s="8" t="s">
        <v>3</v>
      </c>
      <c r="F5" s="26" t="s">
        <v>4</v>
      </c>
      <c r="G5" s="24" t="s">
        <v>83</v>
      </c>
    </row>
    <row r="6" spans="2:7" ht="31.5" x14ac:dyDescent="0.25">
      <c r="B6" s="9" t="s">
        <v>5</v>
      </c>
      <c r="C6" s="14"/>
      <c r="D6" s="15" t="s">
        <v>6</v>
      </c>
      <c r="E6" s="15"/>
      <c r="F6" s="27">
        <f>F7+F12</f>
        <v>1966.4</v>
      </c>
      <c r="G6" s="27">
        <f>G7+G12</f>
        <v>1966.4</v>
      </c>
    </row>
    <row r="7" spans="2:7" ht="15" customHeight="1" x14ac:dyDescent="0.25">
      <c r="B7" s="57" t="s">
        <v>7</v>
      </c>
      <c r="C7" s="58"/>
      <c r="D7" s="60" t="s">
        <v>8</v>
      </c>
      <c r="E7" s="60"/>
      <c r="F7" s="62">
        <f>F9+F10+F11</f>
        <v>1608.4</v>
      </c>
      <c r="G7" s="62">
        <f>G9+G10+G11</f>
        <v>1608.4</v>
      </c>
    </row>
    <row r="8" spans="2:7" ht="15" customHeight="1" x14ac:dyDescent="0.25">
      <c r="B8" s="57"/>
      <c r="C8" s="59"/>
      <c r="D8" s="61"/>
      <c r="E8" s="61"/>
      <c r="F8" s="63"/>
      <c r="G8" s="63"/>
    </row>
    <row r="9" spans="2:7" ht="15.75" x14ac:dyDescent="0.25">
      <c r="B9" s="32"/>
      <c r="C9" s="14" t="s">
        <v>9</v>
      </c>
      <c r="D9" s="16" t="s">
        <v>10</v>
      </c>
      <c r="E9" s="16">
        <v>100</v>
      </c>
      <c r="F9" s="42">
        <v>805.7</v>
      </c>
      <c r="G9" s="42">
        <v>805.7</v>
      </c>
    </row>
    <row r="10" spans="2:7" ht="15.75" x14ac:dyDescent="0.25">
      <c r="B10" s="32"/>
      <c r="C10" s="14" t="s">
        <v>9</v>
      </c>
      <c r="D10" s="16" t="s">
        <v>10</v>
      </c>
      <c r="E10" s="16">
        <v>200</v>
      </c>
      <c r="F10" s="42">
        <v>798.2</v>
      </c>
      <c r="G10" s="42">
        <v>798.2</v>
      </c>
    </row>
    <row r="11" spans="2:7" ht="15.75" x14ac:dyDescent="0.25">
      <c r="B11" s="37"/>
      <c r="C11" s="14" t="s">
        <v>9</v>
      </c>
      <c r="D11" s="16" t="s">
        <v>10</v>
      </c>
      <c r="E11" s="16">
        <v>800</v>
      </c>
      <c r="F11" s="35">
        <v>4.5</v>
      </c>
      <c r="G11" s="35">
        <v>4.5</v>
      </c>
    </row>
    <row r="12" spans="2:7" ht="15" customHeight="1" x14ac:dyDescent="0.25">
      <c r="B12" s="64" t="s">
        <v>11</v>
      </c>
      <c r="C12" s="66"/>
      <c r="D12" s="72" t="s">
        <v>12</v>
      </c>
      <c r="E12" s="72"/>
      <c r="F12" s="62">
        <f>F15+F16</f>
        <v>358</v>
      </c>
      <c r="G12" s="62">
        <f>G15+G16</f>
        <v>358</v>
      </c>
    </row>
    <row r="13" spans="2:7" ht="15" customHeight="1" x14ac:dyDescent="0.25">
      <c r="B13" s="70"/>
      <c r="C13" s="71"/>
      <c r="D13" s="73"/>
      <c r="E13" s="73"/>
      <c r="F13" s="75"/>
      <c r="G13" s="75"/>
    </row>
    <row r="14" spans="2:7" ht="15.75" x14ac:dyDescent="0.25">
      <c r="B14" s="70"/>
      <c r="C14" s="51"/>
      <c r="D14" s="74"/>
      <c r="E14" s="74"/>
      <c r="F14" s="63"/>
      <c r="G14" s="63"/>
    </row>
    <row r="15" spans="2:7" ht="15.75" x14ac:dyDescent="0.25">
      <c r="B15" s="32"/>
      <c r="C15" s="14" t="s">
        <v>9</v>
      </c>
      <c r="D15" s="17" t="s">
        <v>13</v>
      </c>
      <c r="E15" s="17">
        <v>100</v>
      </c>
      <c r="F15" s="42">
        <v>295.89999999999998</v>
      </c>
      <c r="G15" s="42">
        <v>295.89999999999998</v>
      </c>
    </row>
    <row r="16" spans="2:7" ht="15.75" x14ac:dyDescent="0.25">
      <c r="B16" s="38"/>
      <c r="C16" s="46" t="s">
        <v>9</v>
      </c>
      <c r="D16" s="17" t="s">
        <v>13</v>
      </c>
      <c r="E16" s="17">
        <v>200</v>
      </c>
      <c r="F16" s="42">
        <v>62.1</v>
      </c>
      <c r="G16" s="42">
        <v>62.1</v>
      </c>
    </row>
    <row r="17" spans="2:7" ht="31.5" x14ac:dyDescent="0.25">
      <c r="B17" s="44" t="s">
        <v>14</v>
      </c>
      <c r="C17" s="14"/>
      <c r="D17" s="15" t="s">
        <v>15</v>
      </c>
      <c r="E17" s="15"/>
      <c r="F17" s="27">
        <f>F18+F19+F24+F30+F36+F40+F43</f>
        <v>3373.8999999999996</v>
      </c>
      <c r="G17" s="27">
        <f>G18+G19+G24+G30+G36+G40+G43</f>
        <v>3373.8999999999996</v>
      </c>
    </row>
    <row r="18" spans="2:7" ht="31.5" x14ac:dyDescent="0.25">
      <c r="B18" s="41" t="s">
        <v>16</v>
      </c>
      <c r="C18" s="14" t="s">
        <v>17</v>
      </c>
      <c r="D18" s="16" t="s">
        <v>18</v>
      </c>
      <c r="E18" s="16">
        <v>100</v>
      </c>
      <c r="F18" s="42">
        <v>922</v>
      </c>
      <c r="G18" s="42">
        <v>922</v>
      </c>
    </row>
    <row r="19" spans="2:7" ht="15" customHeight="1" x14ac:dyDescent="0.25">
      <c r="B19" s="64" t="s">
        <v>19</v>
      </c>
      <c r="C19" s="66"/>
      <c r="D19" s="60" t="s">
        <v>20</v>
      </c>
      <c r="E19" s="60"/>
      <c r="F19" s="68">
        <f>F21+F22+F23</f>
        <v>658.8</v>
      </c>
      <c r="G19" s="68">
        <f>G21+G22+G23</f>
        <v>658.8</v>
      </c>
    </row>
    <row r="20" spans="2:7" ht="15" customHeight="1" x14ac:dyDescent="0.25">
      <c r="B20" s="65"/>
      <c r="C20" s="67"/>
      <c r="D20" s="61"/>
      <c r="E20" s="61"/>
      <c r="F20" s="69"/>
      <c r="G20" s="69"/>
    </row>
    <row r="21" spans="2:7" ht="15.75" x14ac:dyDescent="0.25">
      <c r="B21" s="38"/>
      <c r="C21" s="46" t="s">
        <v>21</v>
      </c>
      <c r="D21" s="16" t="s">
        <v>22</v>
      </c>
      <c r="E21" s="16">
        <v>100</v>
      </c>
      <c r="F21" s="30">
        <v>517.4</v>
      </c>
      <c r="G21" s="30">
        <v>517.4</v>
      </c>
    </row>
    <row r="22" spans="2:7" ht="15.75" x14ac:dyDescent="0.25">
      <c r="B22" s="38"/>
      <c r="C22" s="46" t="s">
        <v>21</v>
      </c>
      <c r="D22" s="16" t="s">
        <v>22</v>
      </c>
      <c r="E22" s="16">
        <v>200</v>
      </c>
      <c r="F22" s="30">
        <v>140</v>
      </c>
      <c r="G22" s="30">
        <v>140</v>
      </c>
    </row>
    <row r="23" spans="2:7" ht="15.75" x14ac:dyDescent="0.25">
      <c r="B23" s="38"/>
      <c r="C23" s="46" t="s">
        <v>21</v>
      </c>
      <c r="D23" s="16" t="s">
        <v>22</v>
      </c>
      <c r="E23" s="16">
        <v>800</v>
      </c>
      <c r="F23" s="30">
        <v>1.4</v>
      </c>
      <c r="G23" s="30">
        <v>1.4</v>
      </c>
    </row>
    <row r="24" spans="2:7" ht="15" customHeight="1" x14ac:dyDescent="0.25">
      <c r="B24" s="82" t="s">
        <v>23</v>
      </c>
      <c r="C24" s="66"/>
      <c r="D24" s="60" t="s">
        <v>24</v>
      </c>
      <c r="E24" s="60"/>
      <c r="F24" s="68">
        <f>F26+F27+F29+F28</f>
        <v>1439.1</v>
      </c>
      <c r="G24" s="68">
        <f>G26+G27+G29+G28</f>
        <v>1439.1</v>
      </c>
    </row>
    <row r="25" spans="2:7" ht="15" customHeight="1" x14ac:dyDescent="0.25">
      <c r="B25" s="82"/>
      <c r="C25" s="67"/>
      <c r="D25" s="61"/>
      <c r="E25" s="61"/>
      <c r="F25" s="69"/>
      <c r="G25" s="69"/>
    </row>
    <row r="26" spans="2:7" ht="15.75" x14ac:dyDescent="0.25">
      <c r="B26" s="41"/>
      <c r="C26" s="14" t="s">
        <v>25</v>
      </c>
      <c r="D26" s="16" t="s">
        <v>26</v>
      </c>
      <c r="E26" s="16">
        <v>100</v>
      </c>
      <c r="F26" s="30">
        <v>1202</v>
      </c>
      <c r="G26" s="30">
        <v>1202</v>
      </c>
    </row>
    <row r="27" spans="2:7" ht="15.75" x14ac:dyDescent="0.25">
      <c r="B27" s="41"/>
      <c r="C27" s="14" t="s">
        <v>25</v>
      </c>
      <c r="D27" s="16" t="s">
        <v>26</v>
      </c>
      <c r="E27" s="16">
        <v>200</v>
      </c>
      <c r="F27" s="30">
        <v>127.6</v>
      </c>
      <c r="G27" s="30">
        <v>127.6</v>
      </c>
    </row>
    <row r="28" spans="2:7" ht="15.75" x14ac:dyDescent="0.25">
      <c r="B28" s="41"/>
      <c r="C28" s="14" t="s">
        <v>25</v>
      </c>
      <c r="D28" s="16" t="s">
        <v>26</v>
      </c>
      <c r="E28" s="16">
        <v>800</v>
      </c>
      <c r="F28" s="30">
        <v>0.8</v>
      </c>
      <c r="G28" s="30">
        <v>0.8</v>
      </c>
    </row>
    <row r="29" spans="2:7" ht="15" customHeight="1" x14ac:dyDescent="0.25">
      <c r="B29" s="41"/>
      <c r="C29" s="14" t="s">
        <v>25</v>
      </c>
      <c r="D29" s="16" t="s">
        <v>27</v>
      </c>
      <c r="E29" s="16">
        <v>800</v>
      </c>
      <c r="F29" s="30">
        <v>108.7</v>
      </c>
      <c r="G29" s="30">
        <v>108.7</v>
      </c>
    </row>
    <row r="30" spans="2:7" ht="15" customHeight="1" x14ac:dyDescent="0.25">
      <c r="B30" s="82" t="s">
        <v>28</v>
      </c>
      <c r="C30" s="66"/>
      <c r="D30" s="60" t="s">
        <v>29</v>
      </c>
      <c r="E30" s="60"/>
      <c r="F30" s="83">
        <f>F33+F34+F35</f>
        <v>116</v>
      </c>
      <c r="G30" s="83">
        <f>G33+G34+G35</f>
        <v>116</v>
      </c>
    </row>
    <row r="31" spans="2:7" ht="15" customHeight="1" x14ac:dyDescent="0.25">
      <c r="B31" s="82"/>
      <c r="C31" s="71"/>
      <c r="D31" s="88"/>
      <c r="E31" s="88"/>
      <c r="F31" s="83"/>
      <c r="G31" s="83"/>
    </row>
    <row r="32" spans="2:7" ht="15" customHeight="1" x14ac:dyDescent="0.25">
      <c r="B32" s="82"/>
      <c r="C32" s="67"/>
      <c r="D32" s="61"/>
      <c r="E32" s="61"/>
      <c r="F32" s="83"/>
      <c r="G32" s="83"/>
    </row>
    <row r="33" spans="2:7" ht="15.75" x14ac:dyDescent="0.25">
      <c r="B33" s="10"/>
      <c r="C33" s="45" t="s">
        <v>30</v>
      </c>
      <c r="D33" s="16" t="s">
        <v>31</v>
      </c>
      <c r="E33" s="33">
        <v>800</v>
      </c>
      <c r="F33" s="35">
        <v>0</v>
      </c>
      <c r="G33" s="35">
        <v>0</v>
      </c>
    </row>
    <row r="34" spans="2:7" ht="15.75" x14ac:dyDescent="0.25">
      <c r="B34" s="10"/>
      <c r="C34" s="45" t="s">
        <v>32</v>
      </c>
      <c r="D34" s="16" t="s">
        <v>33</v>
      </c>
      <c r="E34" s="33">
        <v>700</v>
      </c>
      <c r="F34" s="35">
        <v>0</v>
      </c>
      <c r="G34" s="35">
        <v>0</v>
      </c>
    </row>
    <row r="35" spans="2:7" ht="15" customHeight="1" x14ac:dyDescent="0.25">
      <c r="B35" s="10"/>
      <c r="C35" s="45" t="s">
        <v>21</v>
      </c>
      <c r="D35" s="16" t="s">
        <v>34</v>
      </c>
      <c r="E35" s="33">
        <v>500</v>
      </c>
      <c r="F35" s="35">
        <v>116</v>
      </c>
      <c r="G35" s="35">
        <v>116</v>
      </c>
    </row>
    <row r="36" spans="2:7" ht="15" customHeight="1" x14ac:dyDescent="0.25">
      <c r="B36" s="84" t="s">
        <v>35</v>
      </c>
      <c r="C36" s="86"/>
      <c r="D36" s="60" t="s">
        <v>36</v>
      </c>
      <c r="E36" s="60"/>
      <c r="F36" s="62">
        <f>F38+F39</f>
        <v>150</v>
      </c>
      <c r="G36" s="62">
        <f>G38+G39</f>
        <v>150</v>
      </c>
    </row>
    <row r="37" spans="2:7" ht="15" customHeight="1" x14ac:dyDescent="0.25">
      <c r="B37" s="85"/>
      <c r="C37" s="87"/>
      <c r="D37" s="61"/>
      <c r="E37" s="61"/>
      <c r="F37" s="63"/>
      <c r="G37" s="63"/>
    </row>
    <row r="38" spans="2:7" ht="15.75" x14ac:dyDescent="0.25">
      <c r="B38" s="43"/>
      <c r="C38" s="52" t="s">
        <v>37</v>
      </c>
      <c r="D38" s="16" t="s">
        <v>38</v>
      </c>
      <c r="E38" s="34">
        <v>200</v>
      </c>
      <c r="F38" s="36">
        <v>0</v>
      </c>
      <c r="G38" s="36">
        <v>0</v>
      </c>
    </row>
    <row r="39" spans="2:7" ht="15.75" x14ac:dyDescent="0.25">
      <c r="B39" s="43"/>
      <c r="C39" s="52" t="s">
        <v>39</v>
      </c>
      <c r="D39" s="16" t="s">
        <v>40</v>
      </c>
      <c r="E39" s="34">
        <v>200</v>
      </c>
      <c r="F39" s="36">
        <v>150</v>
      </c>
      <c r="G39" s="36">
        <v>150</v>
      </c>
    </row>
    <row r="40" spans="2:7" ht="47.25" x14ac:dyDescent="0.25">
      <c r="B40" s="41" t="s">
        <v>41</v>
      </c>
      <c r="C40" s="14"/>
      <c r="D40" s="16" t="s">
        <v>42</v>
      </c>
      <c r="E40" s="16"/>
      <c r="F40" s="42">
        <f>F41+F42</f>
        <v>88</v>
      </c>
      <c r="G40" s="42">
        <f>G41+G42</f>
        <v>88</v>
      </c>
    </row>
    <row r="41" spans="2:7" ht="15.75" x14ac:dyDescent="0.25">
      <c r="B41" s="41"/>
      <c r="C41" s="14" t="s">
        <v>43</v>
      </c>
      <c r="D41" s="16" t="s">
        <v>44</v>
      </c>
      <c r="E41" s="16">
        <v>100</v>
      </c>
      <c r="F41" s="42">
        <v>79.900000000000006</v>
      </c>
      <c r="G41" s="42">
        <v>79.900000000000006</v>
      </c>
    </row>
    <row r="42" spans="2:7" ht="15.75" x14ac:dyDescent="0.25">
      <c r="B42" s="41"/>
      <c r="C42" s="14" t="s">
        <v>43</v>
      </c>
      <c r="D42" s="16" t="s">
        <v>44</v>
      </c>
      <c r="E42" s="16">
        <v>200</v>
      </c>
      <c r="F42" s="42">
        <v>8.1</v>
      </c>
      <c r="G42" s="42">
        <v>8.1</v>
      </c>
    </row>
    <row r="43" spans="2:7" ht="15" customHeight="1" x14ac:dyDescent="0.25">
      <c r="B43" s="41" t="s">
        <v>45</v>
      </c>
      <c r="C43" s="14" t="s">
        <v>46</v>
      </c>
      <c r="D43" s="16" t="s">
        <v>47</v>
      </c>
      <c r="E43" s="16">
        <v>200</v>
      </c>
      <c r="F43" s="42"/>
      <c r="G43" s="42"/>
    </row>
    <row r="44" spans="2:7" ht="15" customHeight="1" x14ac:dyDescent="0.25">
      <c r="B44" s="89" t="s">
        <v>48</v>
      </c>
      <c r="C44" s="66"/>
      <c r="D44" s="90" t="s">
        <v>49</v>
      </c>
      <c r="E44" s="90"/>
      <c r="F44" s="92">
        <f>F46+F51+F55+F60+F61+F62+F63+F58</f>
        <v>3521.0000000000005</v>
      </c>
      <c r="G44" s="92">
        <f>G46+G51+G55+G60+G61+G62+G63+G58</f>
        <v>3520.9</v>
      </c>
    </row>
    <row r="45" spans="2:7" ht="15" customHeight="1" x14ac:dyDescent="0.25">
      <c r="B45" s="89"/>
      <c r="C45" s="67"/>
      <c r="D45" s="91"/>
      <c r="E45" s="91"/>
      <c r="F45" s="92"/>
      <c r="G45" s="92"/>
    </row>
    <row r="46" spans="2:7" ht="15" customHeight="1" x14ac:dyDescent="0.25">
      <c r="B46" s="93" t="s">
        <v>50</v>
      </c>
      <c r="C46" s="95"/>
      <c r="D46" s="72" t="s">
        <v>51</v>
      </c>
      <c r="E46" s="72"/>
      <c r="F46" s="62">
        <f>F49+F50</f>
        <v>1651.2</v>
      </c>
      <c r="G46" s="62">
        <f>G49+G50</f>
        <v>1651.1</v>
      </c>
    </row>
    <row r="47" spans="2:7" ht="15" customHeight="1" x14ac:dyDescent="0.25">
      <c r="B47" s="94"/>
      <c r="C47" s="96"/>
      <c r="D47" s="73"/>
      <c r="E47" s="73"/>
      <c r="F47" s="75"/>
      <c r="G47" s="75"/>
    </row>
    <row r="48" spans="2:7" ht="15.75" x14ac:dyDescent="0.25">
      <c r="B48" s="94"/>
      <c r="C48" s="53"/>
      <c r="D48" s="73"/>
      <c r="E48" s="39"/>
      <c r="F48" s="75"/>
      <c r="G48" s="75"/>
    </row>
    <row r="49" spans="2:7" ht="15.75" x14ac:dyDescent="0.25">
      <c r="B49" s="11"/>
      <c r="C49" s="54" t="s">
        <v>52</v>
      </c>
      <c r="D49" s="16" t="s">
        <v>53</v>
      </c>
      <c r="E49" s="16">
        <v>200</v>
      </c>
      <c r="F49" s="42">
        <v>1651.2</v>
      </c>
      <c r="G49" s="42">
        <v>1651.1</v>
      </c>
    </row>
    <row r="50" spans="2:7" ht="15" customHeight="1" x14ac:dyDescent="0.25">
      <c r="B50" s="11"/>
      <c r="C50" s="54" t="s">
        <v>52</v>
      </c>
      <c r="D50" s="16" t="s">
        <v>54</v>
      </c>
      <c r="E50" s="16">
        <v>200</v>
      </c>
      <c r="F50" s="42"/>
      <c r="G50" s="42"/>
    </row>
    <row r="51" spans="2:7" ht="15" customHeight="1" x14ac:dyDescent="0.25">
      <c r="B51" s="64" t="s">
        <v>55</v>
      </c>
      <c r="C51" s="66"/>
      <c r="D51" s="60" t="s">
        <v>56</v>
      </c>
      <c r="E51" s="60"/>
      <c r="F51" s="68">
        <f>F53+F54</f>
        <v>263.2</v>
      </c>
      <c r="G51" s="68">
        <f>G53+G54</f>
        <v>263.2</v>
      </c>
    </row>
    <row r="52" spans="2:7" ht="15" customHeight="1" x14ac:dyDescent="0.25">
      <c r="B52" s="65"/>
      <c r="C52" s="67"/>
      <c r="D52" s="61"/>
      <c r="E52" s="61"/>
      <c r="F52" s="69"/>
      <c r="G52" s="69"/>
    </row>
    <row r="53" spans="2:7" ht="15.75" x14ac:dyDescent="0.25">
      <c r="B53" s="32"/>
      <c r="C53" s="14" t="s">
        <v>57</v>
      </c>
      <c r="D53" s="16" t="s">
        <v>58</v>
      </c>
      <c r="E53" s="16">
        <v>200</v>
      </c>
      <c r="F53" s="30">
        <v>182.6</v>
      </c>
      <c r="G53" s="30">
        <v>182.6</v>
      </c>
    </row>
    <row r="54" spans="2:7" ht="15.75" x14ac:dyDescent="0.25">
      <c r="B54" s="32"/>
      <c r="C54" s="14" t="s">
        <v>57</v>
      </c>
      <c r="D54" s="16" t="s">
        <v>59</v>
      </c>
      <c r="E54" s="16">
        <v>200</v>
      </c>
      <c r="F54" s="30">
        <v>80.599999999999994</v>
      </c>
      <c r="G54" s="30">
        <v>80.599999999999994</v>
      </c>
    </row>
    <row r="55" spans="2:7" ht="31.5" x14ac:dyDescent="0.25">
      <c r="B55" s="37" t="s">
        <v>60</v>
      </c>
      <c r="C55" s="45"/>
      <c r="D55" s="16" t="s">
        <v>61</v>
      </c>
      <c r="E55" s="16"/>
      <c r="F55" s="42">
        <f>F56+F57</f>
        <v>496.3</v>
      </c>
      <c r="G55" s="42">
        <f>G56+G57</f>
        <v>496.3</v>
      </c>
    </row>
    <row r="56" spans="2:7" ht="15.75" x14ac:dyDescent="0.25">
      <c r="B56" s="37"/>
      <c r="C56" s="45" t="s">
        <v>57</v>
      </c>
      <c r="D56" s="16" t="s">
        <v>62</v>
      </c>
      <c r="E56" s="16">
        <v>200</v>
      </c>
      <c r="F56" s="42">
        <v>496.3</v>
      </c>
      <c r="G56" s="42">
        <v>496.3</v>
      </c>
    </row>
    <row r="57" spans="2:7" ht="15.75" x14ac:dyDescent="0.25">
      <c r="B57" s="37"/>
      <c r="C57" s="45" t="s">
        <v>57</v>
      </c>
      <c r="D57" s="16" t="s">
        <v>62</v>
      </c>
      <c r="E57" s="16">
        <v>800</v>
      </c>
      <c r="F57" s="42"/>
      <c r="G57" s="42"/>
    </row>
    <row r="58" spans="2:7" ht="47.25" x14ac:dyDescent="0.25">
      <c r="B58" s="12" t="s">
        <v>63</v>
      </c>
      <c r="C58" s="55" t="s">
        <v>57</v>
      </c>
      <c r="D58" s="17" t="s">
        <v>64</v>
      </c>
      <c r="E58" s="17">
        <v>200</v>
      </c>
      <c r="F58" s="31">
        <v>546.5</v>
      </c>
      <c r="G58" s="31">
        <v>546.5</v>
      </c>
    </row>
    <row r="59" spans="2:7" ht="15.75" x14ac:dyDescent="0.25">
      <c r="B59" s="37"/>
      <c r="C59" s="45"/>
      <c r="D59" s="16"/>
      <c r="E59" s="16"/>
      <c r="F59" s="42"/>
      <c r="G59" s="42"/>
    </row>
    <row r="60" spans="2:7" ht="31.5" x14ac:dyDescent="0.25">
      <c r="B60" s="41" t="s">
        <v>86</v>
      </c>
      <c r="C60" s="14" t="s">
        <v>65</v>
      </c>
      <c r="D60" s="16" t="s">
        <v>66</v>
      </c>
      <c r="E60" s="16">
        <v>200</v>
      </c>
      <c r="F60" s="42">
        <v>513.20000000000005</v>
      </c>
      <c r="G60" s="42">
        <v>513.20000000000005</v>
      </c>
    </row>
    <row r="61" spans="2:7" ht="31.5" x14ac:dyDescent="0.25">
      <c r="B61" s="41" t="s">
        <v>87</v>
      </c>
      <c r="C61" s="14" t="s">
        <v>67</v>
      </c>
      <c r="D61" s="16" t="s">
        <v>68</v>
      </c>
      <c r="E61" s="16">
        <v>200</v>
      </c>
      <c r="F61" s="42">
        <v>1</v>
      </c>
      <c r="G61" s="42">
        <v>1</v>
      </c>
    </row>
    <row r="62" spans="2:7" ht="31.5" x14ac:dyDescent="0.25">
      <c r="B62" s="41" t="s">
        <v>88</v>
      </c>
      <c r="C62" s="14" t="s">
        <v>67</v>
      </c>
      <c r="D62" s="16" t="s">
        <v>69</v>
      </c>
      <c r="E62" s="16">
        <v>200</v>
      </c>
      <c r="F62" s="42">
        <v>49.6</v>
      </c>
      <c r="G62" s="42">
        <v>49.6</v>
      </c>
    </row>
    <row r="63" spans="2:7" ht="31.5" x14ac:dyDescent="0.25">
      <c r="B63" s="41" t="s">
        <v>89</v>
      </c>
      <c r="C63" s="14" t="s">
        <v>70</v>
      </c>
      <c r="D63" s="16" t="s">
        <v>71</v>
      </c>
      <c r="E63" s="16">
        <v>200</v>
      </c>
      <c r="F63" s="42">
        <v>0</v>
      </c>
      <c r="G63" s="42">
        <v>0</v>
      </c>
    </row>
    <row r="64" spans="2:7" ht="47.25" x14ac:dyDescent="0.25">
      <c r="B64" s="44" t="s">
        <v>72</v>
      </c>
      <c r="C64" s="18"/>
      <c r="D64" s="19" t="s">
        <v>73</v>
      </c>
      <c r="E64" s="19"/>
      <c r="F64" s="27">
        <f>F65</f>
        <v>1</v>
      </c>
      <c r="G64" s="27">
        <f>G65</f>
        <v>1</v>
      </c>
    </row>
    <row r="65" spans="2:7" ht="31.5" x14ac:dyDescent="0.25">
      <c r="B65" s="41" t="s">
        <v>74</v>
      </c>
      <c r="C65" s="18" t="s">
        <v>67</v>
      </c>
      <c r="D65" s="20" t="s">
        <v>90</v>
      </c>
      <c r="E65" s="20">
        <v>500</v>
      </c>
      <c r="F65" s="42">
        <v>1</v>
      </c>
      <c r="G65" s="42">
        <v>1</v>
      </c>
    </row>
    <row r="66" spans="2:7" ht="47.25" x14ac:dyDescent="0.25">
      <c r="B66" s="44" t="s">
        <v>75</v>
      </c>
      <c r="C66" s="18"/>
      <c r="D66" s="19" t="s">
        <v>76</v>
      </c>
      <c r="E66" s="20"/>
      <c r="F66" s="42">
        <f>F67</f>
        <v>0</v>
      </c>
      <c r="G66" s="42">
        <f>G67</f>
        <v>0</v>
      </c>
    </row>
    <row r="67" spans="2:7" ht="31.5" x14ac:dyDescent="0.25">
      <c r="B67" s="41" t="s">
        <v>77</v>
      </c>
      <c r="C67" s="18" t="s">
        <v>67</v>
      </c>
      <c r="D67" s="20" t="s">
        <v>78</v>
      </c>
      <c r="E67" s="20">
        <v>200</v>
      </c>
      <c r="F67" s="42">
        <v>0</v>
      </c>
      <c r="G67" s="42">
        <v>0</v>
      </c>
    </row>
    <row r="68" spans="2:7" ht="31.5" x14ac:dyDescent="0.25">
      <c r="B68" s="13" t="s">
        <v>79</v>
      </c>
      <c r="C68" s="21" t="s">
        <v>80</v>
      </c>
      <c r="D68" s="22" t="s">
        <v>81</v>
      </c>
      <c r="E68" s="22">
        <v>800</v>
      </c>
      <c r="F68" s="27">
        <v>65</v>
      </c>
      <c r="G68" s="27">
        <v>65</v>
      </c>
    </row>
    <row r="69" spans="2:7" ht="15.75" x14ac:dyDescent="0.25">
      <c r="B69" s="9" t="s">
        <v>82</v>
      </c>
      <c r="C69" s="14"/>
      <c r="D69" s="15"/>
      <c r="E69" s="15"/>
      <c r="F69" s="28">
        <f>F6+F17+F44+F64+F68+F66</f>
        <v>8927.2999999999993</v>
      </c>
      <c r="G69" s="28">
        <f>G6+G17+G44+G64+G68+G66</f>
        <v>8927.1999999999989</v>
      </c>
    </row>
    <row r="70" spans="2:7" ht="15.75" x14ac:dyDescent="0.25">
      <c r="B70" s="47"/>
      <c r="C70" s="48"/>
      <c r="D70" s="49"/>
      <c r="E70" s="49"/>
      <c r="F70" s="50"/>
      <c r="G70" s="50"/>
    </row>
    <row r="71" spans="2:7" ht="15.75" x14ac:dyDescent="0.25">
      <c r="B71" s="78" t="s">
        <v>91</v>
      </c>
      <c r="C71" s="78"/>
      <c r="D71" s="78"/>
      <c r="E71" s="2"/>
      <c r="F71" s="3"/>
    </row>
    <row r="72" spans="2:7" x14ac:dyDescent="0.25">
      <c r="B72" s="4"/>
      <c r="C72" s="5"/>
      <c r="D72" s="79"/>
      <c r="E72" s="79"/>
      <c r="F72" s="80"/>
    </row>
    <row r="73" spans="2:7" x14ac:dyDescent="0.25">
      <c r="B73" s="81"/>
      <c r="C73" s="81"/>
      <c r="D73" s="81"/>
      <c r="E73" s="6"/>
      <c r="F73" s="3"/>
    </row>
  </sheetData>
  <mergeCells count="60">
    <mergeCell ref="G30:G32"/>
    <mergeCell ref="G36:G37"/>
    <mergeCell ref="G44:G45"/>
    <mergeCell ref="G46:G48"/>
    <mergeCell ref="G51:G52"/>
    <mergeCell ref="B51:B52"/>
    <mergeCell ref="C51:C52"/>
    <mergeCell ref="D51:D52"/>
    <mergeCell ref="E51:E52"/>
    <mergeCell ref="F51:F52"/>
    <mergeCell ref="B46:B48"/>
    <mergeCell ref="C46:C47"/>
    <mergeCell ref="D46:D48"/>
    <mergeCell ref="E46:E47"/>
    <mergeCell ref="F46:F48"/>
    <mergeCell ref="B44:B45"/>
    <mergeCell ref="C44:C45"/>
    <mergeCell ref="D44:D45"/>
    <mergeCell ref="E44:E45"/>
    <mergeCell ref="F44:F45"/>
    <mergeCell ref="F30:F32"/>
    <mergeCell ref="B36:B37"/>
    <mergeCell ref="C36:C37"/>
    <mergeCell ref="D36:D37"/>
    <mergeCell ref="E36:E37"/>
    <mergeCell ref="F36:F37"/>
    <mergeCell ref="D30:D32"/>
    <mergeCell ref="E30:E32"/>
    <mergeCell ref="B1:G2"/>
    <mergeCell ref="B3:G3"/>
    <mergeCell ref="B71:D71"/>
    <mergeCell ref="D72:F72"/>
    <mergeCell ref="B73:D73"/>
    <mergeCell ref="G7:G8"/>
    <mergeCell ref="G12:G14"/>
    <mergeCell ref="G19:G20"/>
    <mergeCell ref="G24:G25"/>
    <mergeCell ref="B24:B25"/>
    <mergeCell ref="C24:C25"/>
    <mergeCell ref="D24:D25"/>
    <mergeCell ref="E24:E25"/>
    <mergeCell ref="F24:F25"/>
    <mergeCell ref="B30:B32"/>
    <mergeCell ref="C30:C32"/>
    <mergeCell ref="B12:B14"/>
    <mergeCell ref="C12:C13"/>
    <mergeCell ref="D12:D14"/>
    <mergeCell ref="E12:E14"/>
    <mergeCell ref="F12:F14"/>
    <mergeCell ref="B19:B20"/>
    <mergeCell ref="C19:C20"/>
    <mergeCell ref="D19:D20"/>
    <mergeCell ref="E19:E20"/>
    <mergeCell ref="F19:F20"/>
    <mergeCell ref="F4:G4"/>
    <mergeCell ref="B7:B8"/>
    <mergeCell ref="C7:C8"/>
    <mergeCell ref="D7:D8"/>
    <mergeCell ref="E7:E8"/>
    <mergeCell ref="F7:F8"/>
  </mergeCells>
  <pageMargins left="0.7" right="0.24" top="0.75" bottom="0.75" header="0.3" footer="0.3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Екатерина</cp:lastModifiedBy>
  <cp:lastPrinted>2021-01-26T05:33:25Z</cp:lastPrinted>
  <dcterms:created xsi:type="dcterms:W3CDTF">2015-06-05T18:17:20Z</dcterms:created>
  <dcterms:modified xsi:type="dcterms:W3CDTF">2021-01-26T08:19:15Z</dcterms:modified>
</cp:coreProperties>
</file>