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/>
  <c r="H60"/>
  <c r="H58"/>
  <c r="H52"/>
  <c r="H47"/>
  <c r="H42"/>
  <c r="H36"/>
  <c r="H32"/>
  <c r="H25"/>
  <c r="H19"/>
  <c r="H14"/>
  <c r="H7"/>
  <c r="H6" s="1"/>
  <c r="G62"/>
  <c r="G60"/>
  <c r="G58"/>
  <c r="G52"/>
  <c r="G47"/>
  <c r="G42"/>
  <c r="G40"/>
  <c r="G36"/>
  <c r="G32"/>
  <c r="G25"/>
  <c r="G19"/>
  <c r="G14"/>
  <c r="G7"/>
  <c r="G6" s="1"/>
  <c r="H40" l="1"/>
  <c r="H12"/>
  <c r="G12"/>
  <c r="G65" s="1"/>
  <c r="H65" l="1"/>
</calcChain>
</file>

<file path=xl/sharedStrings.xml><?xml version="1.0" encoding="utf-8"?>
<sst xmlns="http://schemas.openxmlformats.org/spreadsheetml/2006/main" count="128" uniqueCount="95">
  <si>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</si>
  <si>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</si>
  <si>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</si>
  <si>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</si>
  <si>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</si>
  <si>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</si>
  <si>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</si>
  <si>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</si>
  <si>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</si>
  <si>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</si>
  <si>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</si>
  <si>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</si>
  <si>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</si>
  <si>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</si>
  <si>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</si>
  <si>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</si>
  <si>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</si>
  <si>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</si>
  <si>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</si>
  <si>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</si>
  <si>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</si>
  <si>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</si>
  <si>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</si>
  <si>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</si>
  <si>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</si>
  <si>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</si>
  <si>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</si>
  <si>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</si>
  <si>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</si>
  <si>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</si>
  <si>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</si>
  <si>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</si>
  <si>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</si>
  <si>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</si>
  <si>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</si>
  <si>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</si>
  <si>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</si>
  <si>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16 6 00 00000</t>
  </si>
  <si>
    <t>0203</t>
  </si>
  <si>
    <t>16 6 01 51180</t>
  </si>
  <si>
    <t>1101</t>
  </si>
  <si>
    <t>16 7 01 90410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</si>
  <si>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</si>
  <si>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</si>
  <si>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</si>
  <si>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</si>
  <si>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</si>
  <si>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</si>
  <si>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</si>
  <si>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</si>
  <si>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</si>
  <si>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</si>
  <si>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</si>
  <si>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3.4. Подпрограмма «Повышение энергетической эффективности и сокращение энергетических издержек в учреждениях поселения»</t>
  </si>
  <si>
    <t>19 4 01 91220</t>
  </si>
  <si>
    <t>0502</t>
  </si>
  <si>
    <t>19 5 01 90500</t>
  </si>
  <si>
    <t>0412</t>
  </si>
  <si>
    <t>19 7 01 90850</t>
  </si>
  <si>
    <t>0501</t>
  </si>
  <si>
    <t>19 8 01 91190</t>
  </si>
  <si>
    <t>05 0 00 00000</t>
  </si>
  <si>
    <t>05 1 01 90390</t>
  </si>
  <si>
    <t>0107</t>
  </si>
  <si>
    <t>99 1 01 92070</t>
  </si>
  <si>
    <t>В С Е Г О</t>
  </si>
  <si>
    <t>3.5. Подпрограмма «Реконструкция, ремонт сетей и объектов водоснабжения»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</si>
  <si>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</si>
  <si>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</si>
  <si>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3.9.Подпрограмма «Благоустройство мест массового отдыха»</t>
  </si>
  <si>
    <t>19 9 01 90520</t>
  </si>
  <si>
    <t>24 0 00 00000</t>
  </si>
  <si>
    <t>24 2 01 81290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</si>
  <si>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</si>
  <si>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</si>
  <si>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</si>
  <si>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2.7.Подпрограмма «Обеспечение условий для развития на территории поселения физической культуры и массового спорта»</t>
  </si>
  <si>
    <t xml:space="preserve">ОБ </t>
  </si>
  <si>
    <t>соф.</t>
  </si>
  <si>
    <t xml:space="preserve">3.6.Подпрограмма «Содержание мест захоронения и ремонт военно-мемориальных объектов»   </t>
  </si>
  <si>
    <t>19 6 00 00000</t>
  </si>
  <si>
    <t>19 6 01 S8530</t>
  </si>
  <si>
    <t xml:space="preserve">соф.   </t>
  </si>
  <si>
    <t>19 6 02 90600</t>
  </si>
  <si>
    <t>19 9 00 00000</t>
  </si>
  <si>
    <t>4. Муниципальная Программа «Использование и охрана земель на территории Коломыцевского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</si>
  <si>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</si>
  <si>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</si>
  <si>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Коломыцевского сельского поселения»</t>
  </si>
  <si>
    <t>6. Непрограммные расходы органов местного самоуправления</t>
  </si>
  <si>
    <t>(тыс.рублей)</t>
  </si>
  <si>
    <t>Исполнено</t>
  </si>
  <si>
    <t>Отчет по муниципальным программам Коломыцевского</t>
  </si>
  <si>
    <t xml:space="preserve"> сельского поселения за 1 квартал 2022 года</t>
  </si>
  <si>
    <t>Глава Коломыцевского сельского поселения:                                       И.В. Жидкова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</si>
</sst>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 CYR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10" fillId="2" borderId="0" xfId="0" applyFont="1" applyFill="1"/>
    <xf numFmtId="0" fontId="0" fillId="2" borderId="0" xfId="0" applyFill="1"/>
    <xf numFmtId="164" fontId="5" fillId="2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/>
    <xf numFmtId="0" fontId="11" fillId="0" borderId="0" xfId="0" applyFont="1" applyFill="1" applyAlignment="1">
      <alignment horizontal="left" vertical="top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7"/>
  <sheetViews>
    <sheetView tabSelected="1" zoomScale="87" zoomScaleNormal="87" workbookViewId="0">
      <selection activeCell="H13" sqref="H13"/>
    </sheetView>
  </sheetViews>
  <sheetFormatPr defaultRowHeight="15.05"/>
  <cols>
    <col min="1" max="1" width="0.88671875" customWidth="1"/>
    <col min="2" max="2" width="90.21875" style="31" customWidth="1"/>
    <col min="3" max="3" width="7.77734375" style="57" customWidth="1"/>
    <col min="4" max="4" width="10.44140625" style="30" customWidth="1"/>
    <col min="5" max="5" width="17.6640625" style="30" customWidth="1"/>
    <col min="6" max="6" width="6.6640625" style="30" customWidth="1"/>
    <col min="7" max="7" width="13.33203125" style="31" customWidth="1"/>
    <col min="8" max="8" width="13" customWidth="1"/>
  </cols>
  <sheetData>
    <row r="1" spans="2:8" ht="14.6" customHeight="1">
      <c r="B1" s="68" t="s">
        <v>92</v>
      </c>
      <c r="C1" s="68"/>
      <c r="D1" s="68"/>
      <c r="E1" s="68"/>
      <c r="F1" s="68"/>
      <c r="G1" s="68"/>
    </row>
    <row r="2" spans="2:8" ht="14.6" customHeight="1">
      <c r="B2" s="68"/>
      <c r="C2" s="68"/>
      <c r="D2" s="68"/>
      <c r="E2" s="68"/>
      <c r="F2" s="68"/>
      <c r="G2" s="68"/>
    </row>
    <row r="3" spans="2:8" ht="17.55">
      <c r="B3" s="69" t="s">
        <v>93</v>
      </c>
      <c r="C3" s="69"/>
      <c r="D3" s="69"/>
      <c r="E3" s="69"/>
      <c r="F3" s="69"/>
      <c r="G3" s="69"/>
    </row>
    <row r="4" spans="2:8" ht="17.55">
      <c r="B4" s="34"/>
      <c r="C4" s="41"/>
      <c r="D4" s="1"/>
      <c r="E4" s="1"/>
      <c r="F4" s="1"/>
      <c r="G4" s="2"/>
      <c r="H4" s="38" t="s">
        <v>90</v>
      </c>
    </row>
    <row r="5" spans="2:8" ht="15.65">
      <c r="B5" s="4" t="s">
        <v>0</v>
      </c>
      <c r="C5" s="42"/>
      <c r="D5" s="3" t="s">
        <v>1</v>
      </c>
      <c r="E5" s="3" t="s">
        <v>2</v>
      </c>
      <c r="F5" s="3" t="s">
        <v>3</v>
      </c>
      <c r="G5" s="4" t="s">
        <v>4</v>
      </c>
      <c r="H5" s="4" t="s">
        <v>91</v>
      </c>
    </row>
    <row r="6" spans="2:8" ht="15.65">
      <c r="B6" s="21" t="s">
        <v>5</v>
      </c>
      <c r="C6" s="43"/>
      <c r="D6" s="5"/>
      <c r="E6" s="6" t="s">
        <v>6</v>
      </c>
      <c r="F6" s="6"/>
      <c r="G6" s="7">
        <f>G7</f>
        <v>2462.5</v>
      </c>
      <c r="H6" s="7">
        <f>H7</f>
        <v>487.59999999999997</v>
      </c>
    </row>
    <row r="7" spans="2:8" ht="15.65">
      <c r="B7" s="74" t="s">
        <v>7</v>
      </c>
      <c r="C7" s="22"/>
      <c r="D7" s="75"/>
      <c r="E7" s="63" t="s">
        <v>8</v>
      </c>
      <c r="F7" s="63"/>
      <c r="G7" s="70">
        <f>G9+G10+G11</f>
        <v>2462.5</v>
      </c>
      <c r="H7" s="70">
        <f>H9+H10+H11</f>
        <v>487.59999999999997</v>
      </c>
    </row>
    <row r="8" spans="2:8" ht="15.65">
      <c r="B8" s="74"/>
      <c r="C8" s="44"/>
      <c r="D8" s="76"/>
      <c r="E8" s="64"/>
      <c r="F8" s="64"/>
      <c r="G8" s="71"/>
      <c r="H8" s="71"/>
    </row>
    <row r="9" spans="2:8" ht="15.65">
      <c r="B9" s="8"/>
      <c r="C9" s="45"/>
      <c r="D9" s="5" t="s">
        <v>9</v>
      </c>
      <c r="E9" s="3" t="s">
        <v>10</v>
      </c>
      <c r="F9" s="3">
        <v>100</v>
      </c>
      <c r="G9" s="9">
        <v>872.3</v>
      </c>
      <c r="H9" s="9">
        <v>174.7</v>
      </c>
    </row>
    <row r="10" spans="2:8" ht="15.65">
      <c r="B10" s="8"/>
      <c r="C10" s="45"/>
      <c r="D10" s="5" t="s">
        <v>9</v>
      </c>
      <c r="E10" s="3" t="s">
        <v>10</v>
      </c>
      <c r="F10" s="3">
        <v>200</v>
      </c>
      <c r="G10" s="9">
        <v>1570.2</v>
      </c>
      <c r="H10" s="9">
        <v>297</v>
      </c>
    </row>
    <row r="11" spans="2:8" ht="15.65">
      <c r="B11" s="11"/>
      <c r="C11" s="22"/>
      <c r="D11" s="5" t="s">
        <v>9</v>
      </c>
      <c r="E11" s="3" t="s">
        <v>10</v>
      </c>
      <c r="F11" s="3">
        <v>800</v>
      </c>
      <c r="G11" s="10">
        <v>20</v>
      </c>
      <c r="H11" s="10">
        <v>15.9</v>
      </c>
    </row>
    <row r="12" spans="2:8" ht="15.65">
      <c r="B12" s="21" t="s">
        <v>11</v>
      </c>
      <c r="C12" s="46"/>
      <c r="D12" s="5"/>
      <c r="E12" s="6" t="s">
        <v>12</v>
      </c>
      <c r="F12" s="6"/>
      <c r="G12" s="7">
        <f>G13+G14+G19+G25+G32+G36+G39</f>
        <v>3659.8</v>
      </c>
      <c r="H12" s="7">
        <f>H13+H14+H19+H25+H32+H36+H39</f>
        <v>700.1</v>
      </c>
    </row>
    <row r="13" spans="2:8" ht="15.65">
      <c r="B13" s="15" t="s">
        <v>13</v>
      </c>
      <c r="C13" s="36"/>
      <c r="D13" s="5" t="s">
        <v>14</v>
      </c>
      <c r="E13" s="3" t="s">
        <v>15</v>
      </c>
      <c r="F13" s="3">
        <v>100</v>
      </c>
      <c r="G13" s="9">
        <v>702</v>
      </c>
      <c r="H13" s="9">
        <v>172.6</v>
      </c>
    </row>
    <row r="14" spans="2:8" ht="15.65">
      <c r="B14" s="59" t="s">
        <v>16</v>
      </c>
      <c r="C14" s="22"/>
      <c r="D14" s="61"/>
      <c r="E14" s="63" t="s">
        <v>17</v>
      </c>
      <c r="F14" s="63"/>
      <c r="G14" s="72">
        <f>G16+G17+G18</f>
        <v>797</v>
      </c>
      <c r="H14" s="72">
        <f>H16+H17+H18</f>
        <v>154.4</v>
      </c>
    </row>
    <row r="15" spans="2:8" ht="15.65">
      <c r="B15" s="60"/>
      <c r="C15" s="44"/>
      <c r="D15" s="62"/>
      <c r="E15" s="64"/>
      <c r="F15" s="64"/>
      <c r="G15" s="73"/>
      <c r="H15" s="73"/>
    </row>
    <row r="16" spans="2:8" ht="15.65">
      <c r="B16" s="12"/>
      <c r="C16" s="44"/>
      <c r="D16" s="13" t="s">
        <v>18</v>
      </c>
      <c r="E16" s="3" t="s">
        <v>19</v>
      </c>
      <c r="F16" s="3">
        <v>100</v>
      </c>
      <c r="G16" s="14">
        <v>399</v>
      </c>
      <c r="H16" s="14">
        <v>114.2</v>
      </c>
    </row>
    <row r="17" spans="2:8" ht="15.65">
      <c r="B17" s="12"/>
      <c r="C17" s="44"/>
      <c r="D17" s="13" t="s">
        <v>18</v>
      </c>
      <c r="E17" s="3" t="s">
        <v>19</v>
      </c>
      <c r="F17" s="3">
        <v>200</v>
      </c>
      <c r="G17" s="14">
        <v>396.5</v>
      </c>
      <c r="H17" s="14">
        <v>40.200000000000003</v>
      </c>
    </row>
    <row r="18" spans="2:8" ht="15.65">
      <c r="B18" s="12"/>
      <c r="C18" s="44"/>
      <c r="D18" s="13" t="s">
        <v>18</v>
      </c>
      <c r="E18" s="3" t="s">
        <v>19</v>
      </c>
      <c r="F18" s="3">
        <v>800</v>
      </c>
      <c r="G18" s="14">
        <v>1.5</v>
      </c>
      <c r="H18" s="14"/>
    </row>
    <row r="19" spans="2:8" ht="15.65">
      <c r="B19" s="77" t="s">
        <v>20</v>
      </c>
      <c r="C19" s="47"/>
      <c r="D19" s="61"/>
      <c r="E19" s="63" t="s">
        <v>21</v>
      </c>
      <c r="F19" s="63"/>
      <c r="G19" s="72">
        <f>G21+G22+G24+G23</f>
        <v>1749</v>
      </c>
      <c r="H19" s="72">
        <f>H21+H22+H24+H23</f>
        <v>321.39999999999998</v>
      </c>
    </row>
    <row r="20" spans="2:8" ht="15.65">
      <c r="B20" s="77"/>
      <c r="C20" s="48"/>
      <c r="D20" s="62"/>
      <c r="E20" s="64"/>
      <c r="F20" s="64"/>
      <c r="G20" s="73"/>
      <c r="H20" s="73"/>
    </row>
    <row r="21" spans="2:8" ht="15.65">
      <c r="B21" s="15"/>
      <c r="C21" s="36"/>
      <c r="D21" s="5" t="s">
        <v>22</v>
      </c>
      <c r="E21" s="3" t="s">
        <v>23</v>
      </c>
      <c r="F21" s="3">
        <v>100</v>
      </c>
      <c r="G21" s="14">
        <v>1302.5</v>
      </c>
      <c r="H21" s="14">
        <v>269.5</v>
      </c>
    </row>
    <row r="22" spans="2:8" ht="15.65">
      <c r="B22" s="15"/>
      <c r="C22" s="36"/>
      <c r="D22" s="5" t="s">
        <v>22</v>
      </c>
      <c r="E22" s="3" t="s">
        <v>23</v>
      </c>
      <c r="F22" s="3">
        <v>200</v>
      </c>
      <c r="G22" s="14">
        <v>350.5</v>
      </c>
      <c r="H22" s="14">
        <v>51.9</v>
      </c>
    </row>
    <row r="23" spans="2:8" ht="15.65">
      <c r="B23" s="15"/>
      <c r="C23" s="36"/>
      <c r="D23" s="5" t="s">
        <v>22</v>
      </c>
      <c r="E23" s="3" t="s">
        <v>23</v>
      </c>
      <c r="F23" s="3">
        <v>800</v>
      </c>
      <c r="G23" s="14">
        <v>1</v>
      </c>
      <c r="H23" s="14"/>
    </row>
    <row r="24" spans="2:8" ht="15.65">
      <c r="B24" s="15"/>
      <c r="C24" s="36"/>
      <c r="D24" s="5" t="s">
        <v>22</v>
      </c>
      <c r="E24" s="3" t="s">
        <v>24</v>
      </c>
      <c r="F24" s="3">
        <v>800</v>
      </c>
      <c r="G24" s="14">
        <v>95</v>
      </c>
      <c r="H24" s="14"/>
    </row>
    <row r="25" spans="2:8" ht="15.65">
      <c r="B25" s="77" t="s">
        <v>25</v>
      </c>
      <c r="C25" s="47"/>
      <c r="D25" s="61"/>
      <c r="E25" s="63" t="s">
        <v>26</v>
      </c>
      <c r="F25" s="63"/>
      <c r="G25" s="80">
        <f>G28+G29+G30+G31</f>
        <v>125</v>
      </c>
      <c r="H25" s="80">
        <f>H28+H29+H30+H31</f>
        <v>30</v>
      </c>
    </row>
    <row r="26" spans="2:8" ht="15.65">
      <c r="B26" s="77"/>
      <c r="C26" s="49"/>
      <c r="D26" s="78"/>
      <c r="E26" s="79"/>
      <c r="F26" s="79"/>
      <c r="G26" s="80"/>
      <c r="H26" s="80"/>
    </row>
    <row r="27" spans="2:8" ht="15.65">
      <c r="B27" s="77"/>
      <c r="C27" s="48"/>
      <c r="D27" s="62"/>
      <c r="E27" s="64"/>
      <c r="F27" s="64"/>
      <c r="G27" s="80"/>
      <c r="H27" s="80"/>
    </row>
    <row r="28" spans="2:8" ht="15.65">
      <c r="B28" s="16"/>
      <c r="C28" s="47"/>
      <c r="D28" s="17" t="s">
        <v>27</v>
      </c>
      <c r="E28" s="3" t="s">
        <v>28</v>
      </c>
      <c r="F28" s="39">
        <v>800</v>
      </c>
      <c r="G28" s="10">
        <v>2</v>
      </c>
      <c r="H28" s="10"/>
    </row>
    <row r="29" spans="2:8" ht="15.65">
      <c r="B29" s="16"/>
      <c r="C29" s="47"/>
      <c r="D29" s="17" t="s">
        <v>29</v>
      </c>
      <c r="E29" s="3" t="s">
        <v>30</v>
      </c>
      <c r="F29" s="39">
        <v>700</v>
      </c>
      <c r="G29" s="10">
        <v>1</v>
      </c>
      <c r="H29" s="10"/>
    </row>
    <row r="30" spans="2:8" ht="15.65">
      <c r="B30" s="16"/>
      <c r="C30" s="47"/>
      <c r="D30" s="17" t="s">
        <v>18</v>
      </c>
      <c r="E30" s="3" t="s">
        <v>31</v>
      </c>
      <c r="F30" s="39">
        <v>500</v>
      </c>
      <c r="G30" s="10">
        <v>121</v>
      </c>
      <c r="H30" s="10">
        <v>30</v>
      </c>
    </row>
    <row r="31" spans="2:8" ht="15.65">
      <c r="B31" s="16"/>
      <c r="C31" s="47"/>
      <c r="D31" s="17" t="s">
        <v>57</v>
      </c>
      <c r="E31" s="3" t="s">
        <v>31</v>
      </c>
      <c r="F31" s="39">
        <v>500</v>
      </c>
      <c r="G31" s="10">
        <v>1</v>
      </c>
      <c r="H31" s="10"/>
    </row>
    <row r="32" spans="2:8" ht="15.65">
      <c r="B32" s="59" t="s">
        <v>73</v>
      </c>
      <c r="C32" s="22"/>
      <c r="D32" s="61"/>
      <c r="E32" s="63" t="s">
        <v>32</v>
      </c>
      <c r="F32" s="63"/>
      <c r="G32" s="70">
        <f>G34+G35</f>
        <v>173.3</v>
      </c>
      <c r="H32" s="70">
        <f>H34+H35</f>
        <v>0</v>
      </c>
    </row>
    <row r="33" spans="2:8" ht="15.65">
      <c r="B33" s="60"/>
      <c r="C33" s="44"/>
      <c r="D33" s="62"/>
      <c r="E33" s="64"/>
      <c r="F33" s="64"/>
      <c r="G33" s="71"/>
      <c r="H33" s="71"/>
    </row>
    <row r="34" spans="2:8" ht="15.65">
      <c r="B34" s="12"/>
      <c r="C34" s="44"/>
      <c r="D34" s="13" t="s">
        <v>33</v>
      </c>
      <c r="E34" s="3" t="s">
        <v>34</v>
      </c>
      <c r="F34" s="40">
        <v>200</v>
      </c>
      <c r="G34" s="18">
        <v>2</v>
      </c>
      <c r="H34" s="18"/>
    </row>
    <row r="35" spans="2:8" ht="15.65">
      <c r="B35" s="12"/>
      <c r="C35" s="44"/>
      <c r="D35" s="13" t="s">
        <v>35</v>
      </c>
      <c r="E35" s="3" t="s">
        <v>36</v>
      </c>
      <c r="F35" s="40">
        <v>200</v>
      </c>
      <c r="G35" s="18">
        <v>171.3</v>
      </c>
      <c r="H35" s="18"/>
    </row>
    <row r="36" spans="2:8" ht="31.3">
      <c r="B36" s="15" t="s">
        <v>74</v>
      </c>
      <c r="C36" s="36"/>
      <c r="D36" s="5"/>
      <c r="E36" s="3" t="s">
        <v>37</v>
      </c>
      <c r="F36" s="3"/>
      <c r="G36" s="19">
        <f>G37+G38</f>
        <v>93.5</v>
      </c>
      <c r="H36" s="32">
        <f>H37+H38</f>
        <v>21.7</v>
      </c>
    </row>
    <row r="37" spans="2:8" ht="15.65">
      <c r="B37" s="35"/>
      <c r="C37" s="50" t="s">
        <v>75</v>
      </c>
      <c r="D37" s="5" t="s">
        <v>38</v>
      </c>
      <c r="E37" s="3" t="s">
        <v>39</v>
      </c>
      <c r="F37" s="3">
        <v>100</v>
      </c>
      <c r="G37" s="20">
        <v>86.9</v>
      </c>
      <c r="H37" s="20">
        <v>21.7</v>
      </c>
    </row>
    <row r="38" spans="2:8" ht="15.65">
      <c r="B38" s="35"/>
      <c r="C38" s="50" t="s">
        <v>75</v>
      </c>
      <c r="D38" s="5" t="s">
        <v>38</v>
      </c>
      <c r="E38" s="3" t="s">
        <v>39</v>
      </c>
      <c r="F38" s="3">
        <v>200</v>
      </c>
      <c r="G38" s="20">
        <v>6.6</v>
      </c>
      <c r="H38" s="20"/>
    </row>
    <row r="39" spans="2:8" ht="31.3">
      <c r="B39" s="15" t="s">
        <v>76</v>
      </c>
      <c r="C39" s="36"/>
      <c r="D39" s="5" t="s">
        <v>40</v>
      </c>
      <c r="E39" s="3" t="s">
        <v>41</v>
      </c>
      <c r="F39" s="3">
        <v>200</v>
      </c>
      <c r="G39" s="9">
        <v>20</v>
      </c>
      <c r="H39" s="9"/>
    </row>
    <row r="40" spans="2:8" ht="15.65">
      <c r="B40" s="65" t="s">
        <v>42</v>
      </c>
      <c r="C40" s="51"/>
      <c r="D40" s="61"/>
      <c r="E40" s="66" t="s">
        <v>43</v>
      </c>
      <c r="F40" s="66"/>
      <c r="G40" s="81">
        <f>G42+G47+G51+G52+G56+G57+G50+G58</f>
        <v>3606.7</v>
      </c>
      <c r="H40" s="81">
        <f>H42+H47+H51+H52+H56+H57+H50+H58</f>
        <v>375.1</v>
      </c>
    </row>
    <row r="41" spans="2:8" ht="15.65">
      <c r="B41" s="65"/>
      <c r="C41" s="52"/>
      <c r="D41" s="62"/>
      <c r="E41" s="67"/>
      <c r="F41" s="67"/>
      <c r="G41" s="81"/>
      <c r="H41" s="81"/>
    </row>
    <row r="42" spans="2:8" ht="15.65">
      <c r="B42" s="59" t="s">
        <v>45</v>
      </c>
      <c r="C42" s="22"/>
      <c r="D42" s="61"/>
      <c r="E42" s="63" t="s">
        <v>46</v>
      </c>
      <c r="F42" s="63"/>
      <c r="G42" s="72">
        <f>G44+G45+G46</f>
        <v>307.39999999999998</v>
      </c>
      <c r="H42" s="72">
        <f>H44+H45+H46</f>
        <v>74.3</v>
      </c>
    </row>
    <row r="43" spans="2:8" ht="15.65">
      <c r="B43" s="60"/>
      <c r="C43" s="44"/>
      <c r="D43" s="62"/>
      <c r="E43" s="64"/>
      <c r="F43" s="64"/>
      <c r="G43" s="73"/>
      <c r="H43" s="73"/>
    </row>
    <row r="44" spans="2:8" ht="15.65">
      <c r="B44" s="8"/>
      <c r="C44" s="45"/>
      <c r="D44" s="5" t="s">
        <v>47</v>
      </c>
      <c r="E44" s="3" t="s">
        <v>48</v>
      </c>
      <c r="F44" s="3">
        <v>200</v>
      </c>
      <c r="G44" s="14">
        <v>246.5</v>
      </c>
      <c r="H44" s="14">
        <v>74.3</v>
      </c>
    </row>
    <row r="45" spans="2:8" ht="15.65">
      <c r="B45" s="35"/>
      <c r="C45" s="53" t="s">
        <v>77</v>
      </c>
      <c r="D45" s="5" t="s">
        <v>47</v>
      </c>
      <c r="E45" s="3" t="s">
        <v>49</v>
      </c>
      <c r="F45" s="3">
        <v>200</v>
      </c>
      <c r="G45" s="14">
        <v>55.4</v>
      </c>
      <c r="H45" s="14"/>
    </row>
    <row r="46" spans="2:8" ht="15.65">
      <c r="B46" s="35"/>
      <c r="C46" s="22" t="s">
        <v>78</v>
      </c>
      <c r="D46" s="5" t="s">
        <v>47</v>
      </c>
      <c r="E46" s="3" t="s">
        <v>49</v>
      </c>
      <c r="F46" s="3">
        <v>200</v>
      </c>
      <c r="G46" s="14">
        <v>5.5</v>
      </c>
      <c r="H46" s="14"/>
    </row>
    <row r="47" spans="2:8" ht="15.65">
      <c r="B47" s="11" t="s">
        <v>50</v>
      </c>
      <c r="C47" s="22"/>
      <c r="D47" s="17"/>
      <c r="E47" s="3" t="s">
        <v>51</v>
      </c>
      <c r="F47" s="3"/>
      <c r="G47" s="19">
        <f>G48+G49</f>
        <v>346.7</v>
      </c>
      <c r="H47" s="32">
        <f>H48+H49</f>
        <v>0</v>
      </c>
    </row>
    <row r="48" spans="2:8" ht="15.65">
      <c r="B48" s="11"/>
      <c r="C48" s="22"/>
      <c r="D48" s="17" t="s">
        <v>47</v>
      </c>
      <c r="E48" s="3" t="s">
        <v>52</v>
      </c>
      <c r="F48" s="3">
        <v>200</v>
      </c>
      <c r="G48" s="9">
        <v>346.7</v>
      </c>
      <c r="H48" s="9"/>
    </row>
    <row r="49" spans="2:8" ht="15.65">
      <c r="B49" s="11"/>
      <c r="C49" s="22"/>
      <c r="D49" s="17" t="s">
        <v>47</v>
      </c>
      <c r="E49" s="3" t="s">
        <v>52</v>
      </c>
      <c r="F49" s="3">
        <v>800</v>
      </c>
      <c r="G49" s="9"/>
      <c r="H49" s="9"/>
    </row>
    <row r="50" spans="2:8" ht="31.3">
      <c r="B50" s="22" t="s">
        <v>53</v>
      </c>
      <c r="C50" s="22"/>
      <c r="D50" s="17" t="s">
        <v>47</v>
      </c>
      <c r="E50" s="3" t="s">
        <v>54</v>
      </c>
      <c r="F50" s="3">
        <v>200</v>
      </c>
      <c r="G50" s="20">
        <v>50</v>
      </c>
      <c r="H50" s="20">
        <v>47.3</v>
      </c>
    </row>
    <row r="51" spans="2:8" ht="15.65">
      <c r="B51" s="15" t="s">
        <v>66</v>
      </c>
      <c r="C51" s="36"/>
      <c r="D51" s="5" t="s">
        <v>55</v>
      </c>
      <c r="E51" s="3" t="s">
        <v>56</v>
      </c>
      <c r="F51" s="3">
        <v>200</v>
      </c>
      <c r="G51" s="9">
        <v>450</v>
      </c>
      <c r="H51" s="9">
        <v>196.5</v>
      </c>
    </row>
    <row r="52" spans="2:8" ht="15.65">
      <c r="B52" s="15" t="s">
        <v>79</v>
      </c>
      <c r="C52" s="36"/>
      <c r="D52" s="5"/>
      <c r="E52" s="3" t="s">
        <v>80</v>
      </c>
      <c r="F52" s="3"/>
      <c r="G52" s="19">
        <f>G54+G55+G53</f>
        <v>2092.6</v>
      </c>
      <c r="H52" s="32">
        <f>H54+H55+H53</f>
        <v>57</v>
      </c>
    </row>
    <row r="53" spans="2:8" ht="15.65">
      <c r="B53" s="36"/>
      <c r="C53" s="50" t="s">
        <v>77</v>
      </c>
      <c r="D53" s="5" t="s">
        <v>47</v>
      </c>
      <c r="E53" s="3" t="s">
        <v>81</v>
      </c>
      <c r="F53" s="3">
        <v>200</v>
      </c>
      <c r="G53" s="9">
        <v>1725.1</v>
      </c>
      <c r="H53" s="9"/>
    </row>
    <row r="54" spans="2:8" ht="15.65">
      <c r="B54" s="36"/>
      <c r="C54" s="36" t="s">
        <v>82</v>
      </c>
      <c r="D54" s="5" t="s">
        <v>47</v>
      </c>
      <c r="E54" s="3" t="s">
        <v>81</v>
      </c>
      <c r="F54" s="3">
        <v>200</v>
      </c>
      <c r="G54" s="9">
        <v>317.5</v>
      </c>
      <c r="H54" s="9">
        <v>57</v>
      </c>
    </row>
    <row r="55" spans="2:8" ht="15.65">
      <c r="B55" s="15"/>
      <c r="C55" s="36"/>
      <c r="D55" s="5" t="s">
        <v>47</v>
      </c>
      <c r="E55" s="3" t="s">
        <v>83</v>
      </c>
      <c r="F55" s="3">
        <v>200</v>
      </c>
      <c r="G55" s="9">
        <v>50</v>
      </c>
      <c r="H55" s="9"/>
    </row>
    <row r="56" spans="2:8" ht="15.65">
      <c r="B56" s="15" t="s">
        <v>67</v>
      </c>
      <c r="C56" s="36"/>
      <c r="D56" s="5" t="s">
        <v>57</v>
      </c>
      <c r="E56" s="3" t="s">
        <v>58</v>
      </c>
      <c r="F56" s="3">
        <v>200</v>
      </c>
      <c r="G56" s="9">
        <v>50</v>
      </c>
      <c r="H56" s="9"/>
    </row>
    <row r="57" spans="2:8" ht="15.65">
      <c r="B57" s="15" t="s">
        <v>68</v>
      </c>
      <c r="C57" s="36"/>
      <c r="D57" s="5" t="s">
        <v>59</v>
      </c>
      <c r="E57" s="3" t="s">
        <v>60</v>
      </c>
      <c r="F57" s="3">
        <v>200</v>
      </c>
      <c r="G57" s="9">
        <v>10</v>
      </c>
      <c r="H57" s="9"/>
    </row>
    <row r="58" spans="2:8" ht="15.65">
      <c r="B58" s="15" t="s">
        <v>69</v>
      </c>
      <c r="C58" s="54"/>
      <c r="D58" s="23"/>
      <c r="E58" s="24" t="s">
        <v>84</v>
      </c>
      <c r="F58" s="24"/>
      <c r="G58" s="19">
        <f>G59</f>
        <v>300</v>
      </c>
      <c r="H58" s="32">
        <f>H59</f>
        <v>0</v>
      </c>
    </row>
    <row r="59" spans="2:8" ht="15.65">
      <c r="B59" s="15"/>
      <c r="C59" s="54"/>
      <c r="D59" s="23" t="s">
        <v>57</v>
      </c>
      <c r="E59" s="24" t="s">
        <v>70</v>
      </c>
      <c r="F59" s="24">
        <v>200</v>
      </c>
      <c r="G59" s="9">
        <v>300</v>
      </c>
      <c r="H59" s="9"/>
    </row>
    <row r="60" spans="2:8" ht="31.3">
      <c r="B60" s="21" t="s">
        <v>85</v>
      </c>
      <c r="C60" s="55"/>
      <c r="D60" s="23"/>
      <c r="E60" s="25" t="s">
        <v>61</v>
      </c>
      <c r="F60" s="24"/>
      <c r="G60" s="19">
        <f>G61</f>
        <v>15</v>
      </c>
      <c r="H60" s="32">
        <f>H61</f>
        <v>0</v>
      </c>
    </row>
    <row r="61" spans="2:8" ht="15.65">
      <c r="B61" s="15" t="s">
        <v>86</v>
      </c>
      <c r="C61" s="54"/>
      <c r="D61" s="23" t="s">
        <v>57</v>
      </c>
      <c r="E61" s="24" t="s">
        <v>62</v>
      </c>
      <c r="F61" s="24">
        <v>200</v>
      </c>
      <c r="G61" s="9">
        <v>15</v>
      </c>
      <c r="H61" s="9"/>
    </row>
    <row r="62" spans="2:8" ht="17.55">
      <c r="B62" s="21" t="s">
        <v>87</v>
      </c>
      <c r="C62" s="55"/>
      <c r="D62" s="26"/>
      <c r="E62" s="25" t="s">
        <v>71</v>
      </c>
      <c r="F62" s="27"/>
      <c r="G62" s="7">
        <f>G63</f>
        <v>2472.1999999999998</v>
      </c>
      <c r="H62" s="7">
        <f>H63</f>
        <v>0</v>
      </c>
    </row>
    <row r="63" spans="2:8" ht="31.3">
      <c r="B63" s="15" t="s">
        <v>88</v>
      </c>
      <c r="C63" s="54"/>
      <c r="D63" s="33" t="s">
        <v>44</v>
      </c>
      <c r="E63" s="24" t="s">
        <v>72</v>
      </c>
      <c r="F63" s="24">
        <v>200</v>
      </c>
      <c r="G63" s="9">
        <v>2472.1999999999998</v>
      </c>
      <c r="H63" s="9"/>
    </row>
    <row r="64" spans="2:8" ht="15.65">
      <c r="B64" s="37" t="s">
        <v>89</v>
      </c>
      <c r="C64" s="56"/>
      <c r="D64" s="23" t="s">
        <v>63</v>
      </c>
      <c r="E64" s="28" t="s">
        <v>64</v>
      </c>
      <c r="F64" s="28">
        <v>800</v>
      </c>
      <c r="G64" s="29"/>
      <c r="H64" s="29"/>
    </row>
    <row r="65" spans="2:8" ht="15.65">
      <c r="B65" s="21" t="s">
        <v>65</v>
      </c>
      <c r="C65" s="43"/>
      <c r="D65" s="5"/>
      <c r="E65" s="6"/>
      <c r="F65" s="6"/>
      <c r="G65" s="7">
        <f>G6+G12+G40+G64+G60+G62</f>
        <v>12216.2</v>
      </c>
      <c r="H65" s="7">
        <f>H6+H12+H40+H64+H60+H62</f>
        <v>1562.8000000000002</v>
      </c>
    </row>
    <row r="67" spans="2:8" ht="15.65">
      <c r="B67" s="58" t="s">
        <v>94</v>
      </c>
      <c r="C67" s="58"/>
      <c r="D67" s="58"/>
    </row>
  </sheetData>
  <mergeCells count="45">
    <mergeCell ref="G40:G41"/>
    <mergeCell ref="F42:F43"/>
    <mergeCell ref="G42:G43"/>
    <mergeCell ref="H42:H43"/>
    <mergeCell ref="G32:G33"/>
    <mergeCell ref="H32:H33"/>
    <mergeCell ref="H40:H41"/>
    <mergeCell ref="G19:G20"/>
    <mergeCell ref="H19:H20"/>
    <mergeCell ref="B25:B27"/>
    <mergeCell ref="D25:D27"/>
    <mergeCell ref="E25:E27"/>
    <mergeCell ref="F25:F27"/>
    <mergeCell ref="G25:G27"/>
    <mergeCell ref="H25:H27"/>
    <mergeCell ref="B19:B20"/>
    <mergeCell ref="D19:D20"/>
    <mergeCell ref="E19:E20"/>
    <mergeCell ref="F19:F20"/>
    <mergeCell ref="B1:G2"/>
    <mergeCell ref="B3:G3"/>
    <mergeCell ref="G7:G8"/>
    <mergeCell ref="H7:H8"/>
    <mergeCell ref="B14:B15"/>
    <mergeCell ref="D14:D15"/>
    <mergeCell ref="E14:E15"/>
    <mergeCell ref="F14:F15"/>
    <mergeCell ref="G14:G15"/>
    <mergeCell ref="H14:H15"/>
    <mergeCell ref="B7:B8"/>
    <mergeCell ref="D7:D8"/>
    <mergeCell ref="E7:E8"/>
    <mergeCell ref="F7:F8"/>
    <mergeCell ref="B67:D67"/>
    <mergeCell ref="B32:B33"/>
    <mergeCell ref="D32:D33"/>
    <mergeCell ref="E32:E33"/>
    <mergeCell ref="F32:F33"/>
    <mergeCell ref="B42:B43"/>
    <mergeCell ref="D42:D43"/>
    <mergeCell ref="E42:E43"/>
    <mergeCell ref="B40:B41"/>
    <mergeCell ref="D40:D41"/>
    <mergeCell ref="E40:E41"/>
    <mergeCell ref="F40:F41"/>
  </mergeCells>
  <pageMargins left="0.70866141732283472" right="0.23622047244094491" top="0.51181102362204722" bottom="0.55118110236220474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2022-04-08T08:21:38Z</cp:lastPrinted>
  <dcterms:created xsi:type="dcterms:W3CDTF">2015-06-05T18:17:20Z</dcterms:created>
  <dcterms:modified xsi:type="dcterms:W3CDTF">2022-04-08T08:22:25Z</dcterms:modified>
</cp:coreProperties>
</file>