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0" r:id="rId1"/>
  </sheets>
  <definedNames>
    <definedName name="_xlnm.Print_Area" localSheetId="0">Лист1!$A$1:$G$78</definedName>
  </definedNames>
  <calcPr calcId="124519"/>
</workbook>
</file>

<file path=xl/calcChain.xml><?xml version="1.0" encoding="utf-8"?>
<calcChain xmlns="http://schemas.openxmlformats.org/spreadsheetml/2006/main">
  <c r="G20" i="10"/>
  <c r="F20"/>
  <c r="G77" l="1"/>
  <c r="G76"/>
  <c r="F77"/>
  <c r="F76"/>
  <c r="G46"/>
  <c r="F46"/>
  <c r="G70"/>
  <c r="F70"/>
  <c r="G68"/>
  <c r="F68"/>
  <c r="G66"/>
  <c r="F66"/>
  <c r="G59"/>
  <c r="F59"/>
  <c r="G56"/>
  <c r="F56"/>
  <c r="G52"/>
  <c r="F52"/>
  <c r="G40"/>
  <c r="F40"/>
  <c r="G36"/>
  <c r="F36"/>
  <c r="G29"/>
  <c r="F29"/>
  <c r="G15"/>
  <c r="F15"/>
  <c r="G13"/>
  <c r="F13"/>
  <c r="G7"/>
  <c r="G6" s="1"/>
  <c r="F7"/>
  <c r="F6" s="1"/>
  <c r="F12" l="1"/>
  <c r="G44"/>
  <c r="G75" s="1"/>
  <c r="G12"/>
  <c r="F44"/>
  <c r="F75" l="1"/>
</calcChain>
</file>

<file path=xl/sharedStrings.xml><?xml version="1.0" encoding="utf-8"?>
<sst xmlns="http://schemas.openxmlformats.org/spreadsheetml/2006/main" count="154" uniqueCount="104">
  <si>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</si>
  <si>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</si>
  <si>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</si>
  <si>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</si>
  <si>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</si>
  <si>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</si>
  <si>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</si>
  <si>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</si>
  <si>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</si>
  <si>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</si>
  <si>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</si>
  <si>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</si>
  <si>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</si>
  <si>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</si>
  <si>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</si>
  <si>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</si>
  <si>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</si>
  <si>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</si>
  <si>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</si>
  <si>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</si>
  <si>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</si>
  <si>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</si>
  <si>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</si>
  <si>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</si>
  <si>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</si>
  <si>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</si>
  <si>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</si>
  <si>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</si>
  <si>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</si>
  <si>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</si>
  <si>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</si>
  <si>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</si>
  <si>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</si>
  <si>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</si>
  <si>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16 4 00 00000</t>
  </si>
  <si>
    <t>0111</t>
  </si>
  <si>
    <t>1301</t>
  </si>
  <si>
    <t>16 5 00 00000</t>
  </si>
  <si>
    <t>0309</t>
  </si>
  <si>
    <t>0314</t>
  </si>
  <si>
    <t>0412</t>
  </si>
  <si>
    <t>0203</t>
  </si>
  <si>
    <t>0409</t>
  </si>
  <si>
    <t>19 3 00 00000</t>
  </si>
  <si>
    <t>0503</t>
  </si>
  <si>
    <t>0107</t>
  </si>
  <si>
    <t>16 3 01 90200</t>
  </si>
  <si>
    <t>16 5 01 91430</t>
  </si>
  <si>
    <t>16 7 01 90410</t>
  </si>
  <si>
    <t>0502</t>
  </si>
  <si>
    <t>99 1 01 92070</t>
  </si>
  <si>
    <t>1101</t>
  </si>
  <si>
    <t>16 6 00 00000</t>
  </si>
  <si>
    <t>16 6 01 51180</t>
  </si>
  <si>
    <t>19 5 01 90500</t>
  </si>
  <si>
    <t>19 7 01 90850</t>
  </si>
  <si>
    <t>0501</t>
  </si>
  <si>
    <t>19 8 01 91190</t>
  </si>
  <si>
    <t>11 1 00 00000</t>
  </si>
  <si>
    <t>19 2 00 00000</t>
  </si>
  <si>
    <t>05 0 00 00000</t>
  </si>
  <si>
    <t>05 1 01 90390</t>
  </si>
  <si>
    <t>19 4 01 91220</t>
  </si>
  <si>
    <t>3.7.Подпрограмма «Развитие градостроительной  деятельности поселения»</t>
  </si>
  <si>
    <t>19 9 00 00000</t>
  </si>
  <si>
    <t>24 0 00 00000</t>
  </si>
  <si>
    <t>19 9 01 90520</t>
  </si>
  <si>
    <t>3.8. Подпрограмма «Создание условий для обеспечения качественными услугами ЖКХ»</t>
  </si>
  <si>
    <t>19 6 00 00000</t>
  </si>
  <si>
    <t>3.9.Подпрограмма «Благоустройство мест массового отдыха»</t>
  </si>
  <si>
    <t>24 2 01 81290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</si>
  <si>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</si>
  <si>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</si>
  <si>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</si>
  <si>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</si>
  <si>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</si>
  <si>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2.6.Подпрограмма «Финансовое обеспечение  муниципальных образований Воронежской области для исполнения переданных полномочий»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</si>
  <si>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</si>
  <si>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</si>
  <si>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</si>
  <si>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Коломыцевского сельского поселения»</t>
  </si>
  <si>
    <t xml:space="preserve">3.6.Подпрограмма «Содержание мест захоронения и ремонт военно-мемориальных объектов»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</si>
  <si>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</t>
  </si>
  <si>
    <t xml:space="preserve">3.5. Подпрограмма «Реконструкция, ремонт сетей и объектов водоснабжения»             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</si>
  <si>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</t>
  </si>
  <si>
    <t>19 6 02 90600</t>
  </si>
  <si>
    <t>19 6 01 90530</t>
  </si>
  <si>
    <t>16 1 00 00000</t>
  </si>
  <si>
    <t xml:space="preserve">                                  </t>
  </si>
  <si>
    <t>(тыс.рублей)</t>
  </si>
  <si>
    <t xml:space="preserve">5.2.Подпрограмма «Капитальный ремонт и ремонт автомобильных дорог общего пользования местного значения на территории  Коломыцевского сельского поселения»                                                                                                                                                                             </t>
  </si>
  <si>
    <t>24 2 01 S8850</t>
  </si>
  <si>
    <t>19 6 01 S8530</t>
  </si>
  <si>
    <t>ОБ</t>
  </si>
  <si>
    <t>19 5 02 98500</t>
  </si>
  <si>
    <t>19 5 00 00000</t>
  </si>
  <si>
    <t>19 3 01 88050</t>
  </si>
  <si>
    <t>19 2 01 70100</t>
  </si>
  <si>
    <t>Глава Коломыцевского сельского поселения:                                       И.В. Жидкова</t>
  </si>
  <si>
    <r>
      <t xml:space="preserve">Отчет по муниципальным программам </t>
    </r>
    <r>
      <rPr>
        <b/>
        <sz val="14"/>
        <rFont val="Times New Roman"/>
        <family val="1"/>
        <charset val="204"/>
      </rPr>
      <t>Коломыцевского</t>
    </r>
  </si>
  <si>
    <t>План</t>
  </si>
  <si>
    <t>Факт</t>
  </si>
  <si>
    <t>16 3 01 S8620</t>
  </si>
  <si>
    <t xml:space="preserve">  сельского поселения за 1 полугодие 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</si>
</sst>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/>
    <xf numFmtId="0" fontId="0" fillId="2" borderId="0" xfId="0" applyFill="1"/>
    <xf numFmtId="0" fontId="4" fillId="2" borderId="0" xfId="0" applyFont="1" applyFill="1"/>
    <xf numFmtId="49" fontId="6" fillId="2" borderId="5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3" fontId="10" fillId="2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0" fillId="0" borderId="1" xfId="0" applyBorder="1"/>
    <xf numFmtId="164" fontId="8" fillId="3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right" wrapText="1"/>
    </xf>
    <xf numFmtId="49" fontId="11" fillId="2" borderId="1" xfId="0" applyNumberFormat="1" applyFont="1" applyFill="1" applyBorder="1" applyAlignment="1">
      <alignment horizontal="right" wrapText="1"/>
    </xf>
    <xf numFmtId="49" fontId="11" fillId="2" borderId="3" xfId="0" applyNumberFormat="1" applyFont="1" applyFill="1" applyBorder="1" applyAlignment="1">
      <alignment horizontal="right" wrapText="1"/>
    </xf>
    <xf numFmtId="49" fontId="11" fillId="0" borderId="1" xfId="0" applyNumberFormat="1" applyFont="1" applyBorder="1" applyAlignment="1">
      <alignment horizontal="right"/>
    </xf>
    <xf numFmtId="49" fontId="7" fillId="2" borderId="3" xfId="0" applyNumberFormat="1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right" wrapText="1"/>
    </xf>
    <xf numFmtId="49" fontId="12" fillId="2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164" fontId="5" fillId="3" borderId="3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8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4" fillId="0" borderId="0" xfId="0" applyFont="1"/>
    <xf numFmtId="49" fontId="7" fillId="0" borderId="0" xfId="0" applyNumberFormat="1" applyFont="1" applyFill="1"/>
    <xf numFmtId="0" fontId="8" fillId="0" borderId="0" xfId="0" applyFont="1" applyFill="1"/>
    <xf numFmtId="164" fontId="7" fillId="0" borderId="0" xfId="0" applyNumberFormat="1" applyFont="1" applyFill="1"/>
    <xf numFmtId="0" fontId="7" fillId="0" borderId="0" xfId="0" applyFont="1" applyFill="1"/>
    <xf numFmtId="0" fontId="0" fillId="0" borderId="0" xfId="0" applyFill="1"/>
    <xf numFmtId="0" fontId="4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49" fontId="10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0"/>
  <sheetViews>
    <sheetView tabSelected="1" workbookViewId="0">
      <selection activeCell="E59" sqref="E59"/>
    </sheetView>
  </sheetViews>
  <sheetFormatPr defaultRowHeight="15.05"/>
  <cols>
    <col min="1" max="1" width="90.33203125" style="1" customWidth="1"/>
    <col min="2" max="2" width="6.21875" style="66" customWidth="1"/>
    <col min="3" max="3" width="8" style="3" customWidth="1"/>
    <col min="4" max="4" width="16.6640625" style="3" customWidth="1"/>
    <col min="5" max="5" width="5.88671875" style="3" customWidth="1"/>
    <col min="6" max="6" width="11.77734375" style="2" customWidth="1"/>
    <col min="7" max="7" width="11.33203125" style="1" customWidth="1"/>
  </cols>
  <sheetData>
    <row r="1" spans="1:7">
      <c r="A1" s="84" t="s">
        <v>99</v>
      </c>
      <c r="B1" s="84"/>
      <c r="C1" s="84"/>
      <c r="D1" s="84"/>
      <c r="E1" s="84"/>
      <c r="F1" s="84"/>
    </row>
    <row r="2" spans="1:7">
      <c r="A2" s="84"/>
      <c r="B2" s="84"/>
      <c r="C2" s="84"/>
      <c r="D2" s="84"/>
      <c r="E2" s="84"/>
      <c r="F2" s="84"/>
    </row>
    <row r="3" spans="1:7" ht="17.55">
      <c r="A3" s="85" t="s">
        <v>103</v>
      </c>
      <c r="B3" s="85"/>
      <c r="C3" s="85"/>
      <c r="D3" s="85"/>
      <c r="E3" s="85"/>
      <c r="F3" s="85"/>
      <c r="G3" s="41"/>
    </row>
    <row r="4" spans="1:7" ht="17.55">
      <c r="A4" s="73"/>
      <c r="B4" s="74"/>
      <c r="C4" s="74"/>
      <c r="D4" s="74"/>
      <c r="E4" s="74"/>
      <c r="F4" s="75"/>
      <c r="G4" s="38" t="s">
        <v>89</v>
      </c>
    </row>
    <row r="5" spans="1:7" ht="15.65">
      <c r="A5" s="13" t="s">
        <v>0</v>
      </c>
      <c r="B5" s="51"/>
      <c r="C5" s="7" t="s">
        <v>26</v>
      </c>
      <c r="D5" s="7" t="s">
        <v>11</v>
      </c>
      <c r="E5" s="7" t="s">
        <v>27</v>
      </c>
      <c r="F5" s="14" t="s">
        <v>100</v>
      </c>
      <c r="G5" s="14" t="s">
        <v>101</v>
      </c>
    </row>
    <row r="6" spans="1:7" ht="15.65">
      <c r="A6" s="8" t="s">
        <v>1</v>
      </c>
      <c r="B6" s="52"/>
      <c r="C6" s="15"/>
      <c r="D6" s="9" t="s">
        <v>23</v>
      </c>
      <c r="E6" s="76"/>
      <c r="F6" s="19">
        <f>F7</f>
        <v>1516.3999999999999</v>
      </c>
      <c r="G6" s="19">
        <f t="shared" ref="G6" si="0">G7</f>
        <v>633.5</v>
      </c>
    </row>
    <row r="7" spans="1:7" ht="15.65">
      <c r="A7" s="86" t="s">
        <v>2</v>
      </c>
      <c r="B7" s="35"/>
      <c r="C7" s="87"/>
      <c r="D7" s="89" t="s">
        <v>58</v>
      </c>
      <c r="E7" s="91"/>
      <c r="F7" s="93">
        <f>F9+F10+F11</f>
        <v>1516.3999999999999</v>
      </c>
      <c r="G7" s="93">
        <f t="shared" ref="G7" si="1">G9+G10+G11</f>
        <v>633.5</v>
      </c>
    </row>
    <row r="8" spans="1:7" ht="15.65">
      <c r="A8" s="86"/>
      <c r="B8" s="53"/>
      <c r="C8" s="88"/>
      <c r="D8" s="90"/>
      <c r="E8" s="92"/>
      <c r="F8" s="94"/>
      <c r="G8" s="94"/>
    </row>
    <row r="9" spans="1:7" ht="15.65">
      <c r="A9" s="49"/>
      <c r="B9" s="54"/>
      <c r="C9" s="15" t="s">
        <v>28</v>
      </c>
      <c r="D9" s="7" t="s">
        <v>12</v>
      </c>
      <c r="E9" s="77">
        <v>100</v>
      </c>
      <c r="F9" s="20">
        <v>1260.0999999999999</v>
      </c>
      <c r="G9" s="20">
        <v>499.6</v>
      </c>
    </row>
    <row r="10" spans="1:7" ht="15.65">
      <c r="A10" s="49"/>
      <c r="B10" s="54"/>
      <c r="C10" s="15" t="s">
        <v>28</v>
      </c>
      <c r="D10" s="7" t="s">
        <v>12</v>
      </c>
      <c r="E10" s="77">
        <v>200</v>
      </c>
      <c r="F10" s="20">
        <v>239.3</v>
      </c>
      <c r="G10" s="20">
        <v>133.9</v>
      </c>
    </row>
    <row r="11" spans="1:7" ht="15.65">
      <c r="A11" s="42"/>
      <c r="B11" s="35"/>
      <c r="C11" s="15" t="s">
        <v>28</v>
      </c>
      <c r="D11" s="7" t="s">
        <v>12</v>
      </c>
      <c r="E11" s="77">
        <v>800</v>
      </c>
      <c r="F11" s="22">
        <v>17</v>
      </c>
      <c r="G11" s="22"/>
    </row>
    <row r="12" spans="1:7" ht="15.65">
      <c r="A12" s="46" t="s">
        <v>3</v>
      </c>
      <c r="B12" s="55"/>
      <c r="C12" s="15"/>
      <c r="D12" s="9" t="s">
        <v>13</v>
      </c>
      <c r="E12" s="76"/>
      <c r="F12" s="19">
        <f>F13+F15+F20+F29+F36+F40+F43</f>
        <v>7879.5999999999995</v>
      </c>
      <c r="G12" s="19">
        <f>G13+G15+G20+G29+G36+G40+G43</f>
        <v>2235.6</v>
      </c>
    </row>
    <row r="13" spans="1:7" ht="15.65">
      <c r="A13" s="47" t="s">
        <v>82</v>
      </c>
      <c r="B13" s="39"/>
      <c r="C13" s="15"/>
      <c r="D13" s="7" t="s">
        <v>87</v>
      </c>
      <c r="E13" s="77"/>
      <c r="F13" s="48">
        <f>F14</f>
        <v>934.8</v>
      </c>
      <c r="G13" s="48">
        <f t="shared" ref="G13" si="2">G14</f>
        <v>542.79999999999995</v>
      </c>
    </row>
    <row r="14" spans="1:7" ht="15.65">
      <c r="A14" s="36"/>
      <c r="B14" s="39"/>
      <c r="C14" s="15" t="s">
        <v>29</v>
      </c>
      <c r="D14" s="7" t="s">
        <v>14</v>
      </c>
      <c r="E14" s="77">
        <v>100</v>
      </c>
      <c r="F14" s="20">
        <v>934.8</v>
      </c>
      <c r="G14" s="20">
        <v>542.79999999999995</v>
      </c>
    </row>
    <row r="15" spans="1:7" ht="15.65">
      <c r="A15" s="95" t="s">
        <v>4</v>
      </c>
      <c r="B15" s="35"/>
      <c r="C15" s="97"/>
      <c r="D15" s="89" t="s">
        <v>32</v>
      </c>
      <c r="E15" s="91"/>
      <c r="F15" s="99">
        <f>F17+F18+F19</f>
        <v>1178.2</v>
      </c>
      <c r="G15" s="99">
        <f t="shared" ref="G15" si="3">G17+G18+G19</f>
        <v>381.09999999999997</v>
      </c>
    </row>
    <row r="16" spans="1:7" ht="15.65">
      <c r="A16" s="96"/>
      <c r="B16" s="53"/>
      <c r="C16" s="98"/>
      <c r="D16" s="90"/>
      <c r="E16" s="92"/>
      <c r="F16" s="100"/>
      <c r="G16" s="100"/>
    </row>
    <row r="17" spans="1:7" ht="15.65">
      <c r="A17" s="29"/>
      <c r="B17" s="53"/>
      <c r="C17" s="45" t="s">
        <v>30</v>
      </c>
      <c r="D17" s="7" t="s">
        <v>15</v>
      </c>
      <c r="E17" s="77">
        <v>100</v>
      </c>
      <c r="F17" s="21">
        <v>540.20000000000005</v>
      </c>
      <c r="G17" s="21">
        <v>269.89999999999998</v>
      </c>
    </row>
    <row r="18" spans="1:7" ht="15.65">
      <c r="A18" s="32"/>
      <c r="B18" s="53"/>
      <c r="C18" s="45" t="s">
        <v>30</v>
      </c>
      <c r="D18" s="7" t="s">
        <v>15</v>
      </c>
      <c r="E18" s="77">
        <v>200</v>
      </c>
      <c r="F18" s="21">
        <v>636</v>
      </c>
      <c r="G18" s="21">
        <v>111.2</v>
      </c>
    </row>
    <row r="19" spans="1:7" ht="15.65">
      <c r="A19" s="31"/>
      <c r="B19" s="53"/>
      <c r="C19" s="45" t="s">
        <v>30</v>
      </c>
      <c r="D19" s="7" t="s">
        <v>15</v>
      </c>
      <c r="E19" s="77">
        <v>800</v>
      </c>
      <c r="F19" s="21">
        <v>2</v>
      </c>
      <c r="G19" s="21"/>
    </row>
    <row r="20" spans="1:7" ht="15.65">
      <c r="A20" s="101" t="s">
        <v>5</v>
      </c>
      <c r="B20" s="56"/>
      <c r="C20" s="97"/>
      <c r="D20" s="89" t="s">
        <v>31</v>
      </c>
      <c r="E20" s="91"/>
      <c r="F20" s="99">
        <f>F22+F23+F26+F24+F25+F27+F28</f>
        <v>5333.5999999999995</v>
      </c>
      <c r="G20" s="99">
        <f>G22+G23+G26+G24+G25+G27+G28</f>
        <v>1139.5000000000002</v>
      </c>
    </row>
    <row r="21" spans="1:7" ht="15.65">
      <c r="A21" s="101"/>
      <c r="B21" s="57"/>
      <c r="C21" s="98"/>
      <c r="D21" s="90"/>
      <c r="E21" s="92"/>
      <c r="F21" s="100"/>
      <c r="G21" s="100"/>
    </row>
    <row r="22" spans="1:7" ht="15.65">
      <c r="A22" s="28"/>
      <c r="B22" s="39"/>
      <c r="C22" s="15" t="s">
        <v>33</v>
      </c>
      <c r="D22" s="7" t="s">
        <v>24</v>
      </c>
      <c r="E22" s="77">
        <v>100</v>
      </c>
      <c r="F22" s="21">
        <v>1826.7</v>
      </c>
      <c r="G22" s="21">
        <v>839.2</v>
      </c>
    </row>
    <row r="23" spans="1:7" ht="15.65">
      <c r="A23" s="28"/>
      <c r="B23" s="39"/>
      <c r="C23" s="15" t="s">
        <v>33</v>
      </c>
      <c r="D23" s="7" t="s">
        <v>24</v>
      </c>
      <c r="E23" s="77">
        <v>200</v>
      </c>
      <c r="F23" s="21">
        <v>412.9</v>
      </c>
      <c r="G23" s="21">
        <v>299.10000000000002</v>
      </c>
    </row>
    <row r="24" spans="1:7" ht="15.65">
      <c r="A24" s="28"/>
      <c r="B24" s="39"/>
      <c r="C24" s="15" t="s">
        <v>33</v>
      </c>
      <c r="D24" s="7" t="s">
        <v>24</v>
      </c>
      <c r="E24" s="77">
        <v>800</v>
      </c>
      <c r="F24" s="21">
        <v>1.2</v>
      </c>
      <c r="G24" s="21">
        <v>1.2</v>
      </c>
    </row>
    <row r="25" spans="1:7" ht="15.65">
      <c r="A25" s="28"/>
      <c r="B25" s="39"/>
      <c r="C25" s="15" t="s">
        <v>33</v>
      </c>
      <c r="D25" s="7" t="s">
        <v>46</v>
      </c>
      <c r="E25" s="77">
        <v>200</v>
      </c>
      <c r="F25" s="21">
        <v>56</v>
      </c>
      <c r="G25" s="21"/>
    </row>
    <row r="26" spans="1:7" ht="15.65">
      <c r="A26" s="28"/>
      <c r="B26" s="39"/>
      <c r="C26" s="15" t="s">
        <v>33</v>
      </c>
      <c r="D26" s="7" t="s">
        <v>46</v>
      </c>
      <c r="E26" s="77">
        <v>800</v>
      </c>
      <c r="F26" s="21">
        <v>95</v>
      </c>
      <c r="G26" s="21"/>
    </row>
    <row r="27" spans="1:7" s="1" customFormat="1" ht="15.65">
      <c r="A27" s="28"/>
      <c r="B27" s="62" t="s">
        <v>72</v>
      </c>
      <c r="C27" s="15" t="s">
        <v>33</v>
      </c>
      <c r="D27" s="7" t="s">
        <v>102</v>
      </c>
      <c r="E27" s="77">
        <v>200</v>
      </c>
      <c r="F27" s="21">
        <v>2577</v>
      </c>
      <c r="G27" s="21"/>
    </row>
    <row r="28" spans="1:7" s="1" customFormat="1" ht="15.65">
      <c r="A28" s="28"/>
      <c r="B28" s="54" t="s">
        <v>73</v>
      </c>
      <c r="C28" s="15" t="s">
        <v>33</v>
      </c>
      <c r="D28" s="7" t="s">
        <v>102</v>
      </c>
      <c r="E28" s="77">
        <v>200</v>
      </c>
      <c r="F28" s="21">
        <v>364.8</v>
      </c>
      <c r="G28" s="21"/>
    </row>
    <row r="29" spans="1:7" ht="15.65">
      <c r="A29" s="101" t="s">
        <v>6</v>
      </c>
      <c r="B29" s="56"/>
      <c r="C29" s="97"/>
      <c r="D29" s="89" t="s">
        <v>34</v>
      </c>
      <c r="E29" s="91"/>
      <c r="F29" s="105">
        <f>F32+F33+F34+F35</f>
        <v>145</v>
      </c>
      <c r="G29" s="105">
        <f t="shared" ref="G29" si="4">G32+G33+G34+G35</f>
        <v>70</v>
      </c>
    </row>
    <row r="30" spans="1:7" ht="15.65">
      <c r="A30" s="101"/>
      <c r="B30" s="58"/>
      <c r="C30" s="102"/>
      <c r="D30" s="103"/>
      <c r="E30" s="104"/>
      <c r="F30" s="105"/>
      <c r="G30" s="105"/>
    </row>
    <row r="31" spans="1:7" ht="15.65">
      <c r="A31" s="101"/>
      <c r="B31" s="57"/>
      <c r="C31" s="98"/>
      <c r="D31" s="90"/>
      <c r="E31" s="92"/>
      <c r="F31" s="105"/>
      <c r="G31" s="105"/>
    </row>
    <row r="32" spans="1:7" ht="15.65">
      <c r="A32" s="34"/>
      <c r="B32" s="56"/>
      <c r="C32" s="44" t="s">
        <v>35</v>
      </c>
      <c r="D32" s="7" t="s">
        <v>16</v>
      </c>
      <c r="E32" s="78">
        <v>800</v>
      </c>
      <c r="F32" s="22">
        <v>2</v>
      </c>
      <c r="G32" s="22"/>
    </row>
    <row r="33" spans="1:7" ht="15.65">
      <c r="A33" s="34"/>
      <c r="B33" s="56"/>
      <c r="C33" s="44" t="s">
        <v>36</v>
      </c>
      <c r="D33" s="7" t="s">
        <v>18</v>
      </c>
      <c r="E33" s="78">
        <v>700</v>
      </c>
      <c r="F33" s="22">
        <v>1</v>
      </c>
      <c r="G33" s="22"/>
    </row>
    <row r="34" spans="1:7" ht="15.65">
      <c r="A34" s="34"/>
      <c r="B34" s="56"/>
      <c r="C34" s="44" t="s">
        <v>30</v>
      </c>
      <c r="D34" s="7" t="s">
        <v>17</v>
      </c>
      <c r="E34" s="78">
        <v>500</v>
      </c>
      <c r="F34" s="22">
        <v>141</v>
      </c>
      <c r="G34" s="22">
        <v>70</v>
      </c>
    </row>
    <row r="35" spans="1:7" ht="15.65">
      <c r="A35" s="34"/>
      <c r="B35" s="56"/>
      <c r="C35" s="44" t="s">
        <v>40</v>
      </c>
      <c r="D35" s="7" t="s">
        <v>17</v>
      </c>
      <c r="E35" s="78">
        <v>500</v>
      </c>
      <c r="F35" s="22">
        <v>1</v>
      </c>
      <c r="G35" s="22"/>
    </row>
    <row r="36" spans="1:7" ht="15.65">
      <c r="A36" s="95" t="s">
        <v>74</v>
      </c>
      <c r="B36" s="35"/>
      <c r="C36" s="97"/>
      <c r="D36" s="89" t="s">
        <v>37</v>
      </c>
      <c r="E36" s="91"/>
      <c r="F36" s="93">
        <f>F38+F39</f>
        <v>152</v>
      </c>
      <c r="G36" s="93">
        <f t="shared" ref="G36" si="5">G38+G39</f>
        <v>37.5</v>
      </c>
    </row>
    <row r="37" spans="1:7" ht="15.65">
      <c r="A37" s="96"/>
      <c r="B37" s="53"/>
      <c r="C37" s="98"/>
      <c r="D37" s="90"/>
      <c r="E37" s="92"/>
      <c r="F37" s="94"/>
      <c r="G37" s="94"/>
    </row>
    <row r="38" spans="1:7" ht="15.65">
      <c r="A38" s="43"/>
      <c r="B38" s="53"/>
      <c r="C38" s="45" t="s">
        <v>38</v>
      </c>
      <c r="D38" s="7" t="s">
        <v>47</v>
      </c>
      <c r="E38" s="79">
        <v>200</v>
      </c>
      <c r="F38" s="23">
        <v>2</v>
      </c>
      <c r="G38" s="23"/>
    </row>
    <row r="39" spans="1:7" ht="15.65">
      <c r="A39" s="43"/>
      <c r="B39" s="53"/>
      <c r="C39" s="45" t="s">
        <v>39</v>
      </c>
      <c r="D39" s="7" t="s">
        <v>19</v>
      </c>
      <c r="E39" s="79">
        <v>200</v>
      </c>
      <c r="F39" s="23">
        <v>150</v>
      </c>
      <c r="G39" s="23">
        <v>37.5</v>
      </c>
    </row>
    <row r="40" spans="1:7" ht="31.3">
      <c r="A40" s="47" t="s">
        <v>76</v>
      </c>
      <c r="B40" s="39"/>
      <c r="C40" s="15"/>
      <c r="D40" s="7" t="s">
        <v>52</v>
      </c>
      <c r="E40" s="77"/>
      <c r="F40" s="48">
        <f>F41+F42</f>
        <v>136</v>
      </c>
      <c r="G40" s="48">
        <f t="shared" ref="G40" si="6">G41+G42</f>
        <v>64.7</v>
      </c>
    </row>
    <row r="41" spans="1:7" ht="15.65">
      <c r="A41" s="30"/>
      <c r="B41" s="59" t="s">
        <v>71</v>
      </c>
      <c r="C41" s="15" t="s">
        <v>41</v>
      </c>
      <c r="D41" s="7" t="s">
        <v>53</v>
      </c>
      <c r="E41" s="77">
        <v>100</v>
      </c>
      <c r="F41" s="18">
        <v>122.8</v>
      </c>
      <c r="G41" s="18">
        <v>64.7</v>
      </c>
    </row>
    <row r="42" spans="1:7" ht="15.65">
      <c r="A42" s="30"/>
      <c r="B42" s="59" t="s">
        <v>71</v>
      </c>
      <c r="C42" s="15" t="s">
        <v>41</v>
      </c>
      <c r="D42" s="7" t="s">
        <v>53</v>
      </c>
      <c r="E42" s="77">
        <v>200</v>
      </c>
      <c r="F42" s="18">
        <v>13.2</v>
      </c>
      <c r="G42" s="18"/>
    </row>
    <row r="43" spans="1:7" ht="31.3">
      <c r="A43" s="47" t="s">
        <v>75</v>
      </c>
      <c r="B43" s="39"/>
      <c r="C43" s="15" t="s">
        <v>51</v>
      </c>
      <c r="D43" s="7" t="s">
        <v>48</v>
      </c>
      <c r="E43" s="77">
        <v>200</v>
      </c>
      <c r="F43" s="20"/>
      <c r="G43" s="20"/>
    </row>
    <row r="44" spans="1:7" ht="15.65">
      <c r="A44" s="106" t="s">
        <v>7</v>
      </c>
      <c r="B44" s="60"/>
      <c r="C44" s="97"/>
      <c r="D44" s="107" t="s">
        <v>20</v>
      </c>
      <c r="E44" s="109"/>
      <c r="F44" s="111">
        <f>F46+F52+F56+F59+F64+F65+F55+F66</f>
        <v>4284.3</v>
      </c>
      <c r="G44" s="111">
        <f t="shared" ref="G44" si="7">G46+G52+G56+G59+G64+G65+G55+G66</f>
        <v>3858.1</v>
      </c>
    </row>
    <row r="45" spans="1:7" ht="15.65">
      <c r="A45" s="106"/>
      <c r="B45" s="61"/>
      <c r="C45" s="98"/>
      <c r="D45" s="108"/>
      <c r="E45" s="110"/>
      <c r="F45" s="111"/>
      <c r="G45" s="111"/>
    </row>
    <row r="46" spans="1:7" ht="15.65">
      <c r="A46" s="95" t="s">
        <v>8</v>
      </c>
      <c r="B46" s="35"/>
      <c r="C46" s="97"/>
      <c r="D46" s="89" t="s">
        <v>59</v>
      </c>
      <c r="E46" s="91"/>
      <c r="F46" s="99">
        <f>F49+F50+F51+F48</f>
        <v>298.2</v>
      </c>
      <c r="G46" s="99">
        <f t="shared" ref="G46" si="8">G49+G50+G51+G48</f>
        <v>157.80000000000001</v>
      </c>
    </row>
    <row r="47" spans="1:7" ht="15.65">
      <c r="A47" s="96"/>
      <c r="B47" s="53"/>
      <c r="C47" s="98"/>
      <c r="D47" s="90"/>
      <c r="E47" s="92"/>
      <c r="F47" s="100"/>
      <c r="G47" s="100"/>
    </row>
    <row r="48" spans="1:7" s="1" customFormat="1" ht="15.65">
      <c r="A48" s="43"/>
      <c r="B48" s="62" t="s">
        <v>72</v>
      </c>
      <c r="C48" s="15" t="s">
        <v>44</v>
      </c>
      <c r="D48" s="7" t="s">
        <v>97</v>
      </c>
      <c r="E48" s="77">
        <v>200</v>
      </c>
      <c r="F48" s="50">
        <v>83.7</v>
      </c>
      <c r="G48" s="50">
        <v>44.6</v>
      </c>
    </row>
    <row r="49" spans="1:7" ht="15.65">
      <c r="A49" s="49"/>
      <c r="B49" s="54"/>
      <c r="C49" s="15" t="s">
        <v>44</v>
      </c>
      <c r="D49" s="7" t="s">
        <v>21</v>
      </c>
      <c r="E49" s="77">
        <v>200</v>
      </c>
      <c r="F49" s="21">
        <v>161.5</v>
      </c>
      <c r="G49" s="21">
        <v>113.2</v>
      </c>
    </row>
    <row r="50" spans="1:7" ht="15.65">
      <c r="A50" s="17"/>
      <c r="B50" s="62" t="s">
        <v>72</v>
      </c>
      <c r="C50" s="15" t="s">
        <v>44</v>
      </c>
      <c r="D50" s="7" t="s">
        <v>25</v>
      </c>
      <c r="E50" s="77">
        <v>200</v>
      </c>
      <c r="F50" s="21">
        <v>48.2</v>
      </c>
      <c r="G50" s="21"/>
    </row>
    <row r="51" spans="1:7" ht="15.65">
      <c r="A51" s="17"/>
      <c r="B51" s="35" t="s">
        <v>73</v>
      </c>
      <c r="C51" s="15" t="s">
        <v>44</v>
      </c>
      <c r="D51" s="7" t="s">
        <v>25</v>
      </c>
      <c r="E51" s="77">
        <v>200</v>
      </c>
      <c r="F51" s="21">
        <v>4.8</v>
      </c>
      <c r="G51" s="21"/>
    </row>
    <row r="52" spans="1:7" ht="15.65">
      <c r="A52" s="42" t="s">
        <v>9</v>
      </c>
      <c r="B52" s="35"/>
      <c r="C52" s="44"/>
      <c r="D52" s="7" t="s">
        <v>43</v>
      </c>
      <c r="E52" s="77"/>
      <c r="F52" s="48">
        <f>F54+F53</f>
        <v>160.19999999999999</v>
      </c>
      <c r="G52" s="48">
        <f t="shared" ref="G52" si="9">G54+G53</f>
        <v>61.9</v>
      </c>
    </row>
    <row r="53" spans="1:7" ht="15.65">
      <c r="A53" s="42"/>
      <c r="B53" s="35"/>
      <c r="C53" s="44" t="s">
        <v>44</v>
      </c>
      <c r="D53" s="7" t="s">
        <v>96</v>
      </c>
      <c r="E53" s="77">
        <v>200</v>
      </c>
      <c r="F53" s="20">
        <v>60</v>
      </c>
      <c r="G53" s="20"/>
    </row>
    <row r="54" spans="1:7" ht="15.65">
      <c r="A54" s="37"/>
      <c r="B54" s="35"/>
      <c r="C54" s="44" t="s">
        <v>44</v>
      </c>
      <c r="D54" s="7" t="s">
        <v>22</v>
      </c>
      <c r="E54" s="77">
        <v>200</v>
      </c>
      <c r="F54" s="20">
        <v>100.2</v>
      </c>
      <c r="G54" s="20">
        <v>61.9</v>
      </c>
    </row>
    <row r="55" spans="1:7" ht="31.3">
      <c r="A55" s="26" t="s">
        <v>84</v>
      </c>
      <c r="B55" s="35"/>
      <c r="C55" s="44" t="s">
        <v>44</v>
      </c>
      <c r="D55" s="7" t="s">
        <v>62</v>
      </c>
      <c r="E55" s="77">
        <v>200</v>
      </c>
      <c r="F55" s="18">
        <v>50</v>
      </c>
      <c r="G55" s="18"/>
    </row>
    <row r="56" spans="1:7" ht="15.65">
      <c r="A56" s="25" t="s">
        <v>83</v>
      </c>
      <c r="B56" s="39"/>
      <c r="C56" s="15"/>
      <c r="D56" s="7" t="s">
        <v>95</v>
      </c>
      <c r="E56" s="77"/>
      <c r="F56" s="48">
        <f>F57+F58</f>
        <v>3379.1</v>
      </c>
      <c r="G56" s="48">
        <f t="shared" ref="G56" si="10">G57+G58</f>
        <v>3334</v>
      </c>
    </row>
    <row r="57" spans="1:7" ht="15.65">
      <c r="A57" s="25"/>
      <c r="B57" s="39"/>
      <c r="C57" s="15" t="s">
        <v>49</v>
      </c>
      <c r="D57" s="7" t="s">
        <v>54</v>
      </c>
      <c r="E57" s="77">
        <v>200</v>
      </c>
      <c r="F57" s="20">
        <v>3334.1</v>
      </c>
      <c r="G57" s="20">
        <v>3334</v>
      </c>
    </row>
    <row r="58" spans="1:7" ht="15.65">
      <c r="A58" s="25"/>
      <c r="B58" s="39"/>
      <c r="C58" s="15" t="s">
        <v>49</v>
      </c>
      <c r="D58" s="7" t="s">
        <v>94</v>
      </c>
      <c r="E58" s="77">
        <v>500</v>
      </c>
      <c r="F58" s="20">
        <v>45</v>
      </c>
      <c r="G58" s="20"/>
    </row>
    <row r="59" spans="1:7" ht="15.65">
      <c r="A59" s="47" t="s">
        <v>81</v>
      </c>
      <c r="B59" s="39"/>
      <c r="C59" s="15"/>
      <c r="D59" s="7" t="s">
        <v>68</v>
      </c>
      <c r="E59" s="77"/>
      <c r="F59" s="48">
        <f>F63+F60+F61+F62</f>
        <v>58.9</v>
      </c>
      <c r="G59" s="48">
        <f t="shared" ref="G59" si="11">G63+G60+G61+G62</f>
        <v>4.4000000000000004</v>
      </c>
    </row>
    <row r="60" spans="1:7" ht="15.65">
      <c r="A60" s="27"/>
      <c r="B60" s="39"/>
      <c r="C60" s="15" t="s">
        <v>44</v>
      </c>
      <c r="D60" s="7" t="s">
        <v>86</v>
      </c>
      <c r="E60" s="77">
        <v>200</v>
      </c>
      <c r="F60" s="20"/>
      <c r="G60" s="20"/>
    </row>
    <row r="61" spans="1:7" ht="15.65">
      <c r="A61" s="27"/>
      <c r="B61" s="62" t="s">
        <v>72</v>
      </c>
      <c r="C61" s="40" t="s">
        <v>44</v>
      </c>
      <c r="D61" s="7" t="s">
        <v>92</v>
      </c>
      <c r="E61" s="80">
        <v>200</v>
      </c>
      <c r="F61" s="20">
        <v>47.7</v>
      </c>
      <c r="G61" s="20"/>
    </row>
    <row r="62" spans="1:7" ht="15.65">
      <c r="A62" s="27"/>
      <c r="B62" s="35" t="s">
        <v>73</v>
      </c>
      <c r="C62" s="40" t="s">
        <v>44</v>
      </c>
      <c r="D62" s="7" t="s">
        <v>92</v>
      </c>
      <c r="E62" s="80">
        <v>200</v>
      </c>
      <c r="F62" s="20">
        <v>6.8</v>
      </c>
      <c r="G62" s="20"/>
    </row>
    <row r="63" spans="1:7" ht="15.65">
      <c r="A63" s="33"/>
      <c r="B63" s="39"/>
      <c r="C63" s="15" t="s">
        <v>44</v>
      </c>
      <c r="D63" s="7" t="s">
        <v>85</v>
      </c>
      <c r="E63" s="77">
        <v>200</v>
      </c>
      <c r="F63" s="20">
        <v>4.4000000000000004</v>
      </c>
      <c r="G63" s="20">
        <v>4.4000000000000004</v>
      </c>
    </row>
    <row r="64" spans="1:7" ht="15.65">
      <c r="A64" s="47" t="s">
        <v>63</v>
      </c>
      <c r="B64" s="39"/>
      <c r="C64" s="15" t="s">
        <v>40</v>
      </c>
      <c r="D64" s="7" t="s">
        <v>55</v>
      </c>
      <c r="E64" s="77">
        <v>200</v>
      </c>
      <c r="F64" s="20">
        <v>27.9</v>
      </c>
      <c r="G64" s="20"/>
    </row>
    <row r="65" spans="1:9" ht="15.65">
      <c r="A65" s="47" t="s">
        <v>67</v>
      </c>
      <c r="B65" s="39"/>
      <c r="C65" s="15" t="s">
        <v>56</v>
      </c>
      <c r="D65" s="7" t="s">
        <v>57</v>
      </c>
      <c r="E65" s="77">
        <v>200</v>
      </c>
      <c r="F65" s="20">
        <v>10</v>
      </c>
      <c r="G65" s="20"/>
    </row>
    <row r="66" spans="1:9" ht="15.65">
      <c r="A66" s="47" t="s">
        <v>69</v>
      </c>
      <c r="B66" s="63"/>
      <c r="C66" s="5"/>
      <c r="D66" s="10" t="s">
        <v>64</v>
      </c>
      <c r="E66" s="81"/>
      <c r="F66" s="48">
        <f>F67</f>
        <v>300</v>
      </c>
      <c r="G66" s="48">
        <f t="shared" ref="G66" si="12">G67</f>
        <v>300</v>
      </c>
    </row>
    <row r="67" spans="1:9" ht="15.65">
      <c r="A67" s="27" t="s">
        <v>88</v>
      </c>
      <c r="B67" s="63"/>
      <c r="C67" s="5" t="s">
        <v>40</v>
      </c>
      <c r="D67" s="10" t="s">
        <v>66</v>
      </c>
      <c r="E67" s="81">
        <v>200</v>
      </c>
      <c r="F67" s="20">
        <v>300</v>
      </c>
      <c r="G67" s="20">
        <v>300</v>
      </c>
    </row>
    <row r="68" spans="1:9" ht="31.3">
      <c r="A68" s="46" t="s">
        <v>80</v>
      </c>
      <c r="B68" s="64"/>
      <c r="C68" s="5"/>
      <c r="D68" s="6" t="s">
        <v>60</v>
      </c>
      <c r="E68" s="81"/>
      <c r="F68" s="48">
        <f>F69</f>
        <v>15</v>
      </c>
      <c r="G68" s="48">
        <f t="shared" ref="G68" si="13">G69</f>
        <v>0</v>
      </c>
    </row>
    <row r="69" spans="1:9" ht="15.65">
      <c r="A69" s="47" t="s">
        <v>79</v>
      </c>
      <c r="B69" s="63"/>
      <c r="C69" s="5" t="s">
        <v>40</v>
      </c>
      <c r="D69" s="10" t="s">
        <v>61</v>
      </c>
      <c r="E69" s="81">
        <v>200</v>
      </c>
      <c r="F69" s="20">
        <v>15</v>
      </c>
      <c r="G69" s="20"/>
    </row>
    <row r="70" spans="1:9" ht="17.55">
      <c r="A70" s="46" t="s">
        <v>77</v>
      </c>
      <c r="B70" s="64"/>
      <c r="C70" s="16"/>
      <c r="D70" s="6" t="s">
        <v>65</v>
      </c>
      <c r="E70" s="82"/>
      <c r="F70" s="19">
        <f>F71+F72+F73</f>
        <v>3062.0999999999995</v>
      </c>
      <c r="G70" s="19">
        <f t="shared" ref="G70" si="14">G71+G72+G73</f>
        <v>455.1</v>
      </c>
    </row>
    <row r="71" spans="1:9" ht="31.3">
      <c r="A71" s="47" t="s">
        <v>90</v>
      </c>
      <c r="B71" s="63"/>
      <c r="C71" s="4" t="s">
        <v>42</v>
      </c>
      <c r="D71" s="10" t="s">
        <v>70</v>
      </c>
      <c r="E71" s="81">
        <v>200</v>
      </c>
      <c r="F71" s="20">
        <v>907.8</v>
      </c>
      <c r="G71" s="20">
        <v>455.1</v>
      </c>
    </row>
    <row r="72" spans="1:9" ht="15.65">
      <c r="A72" s="47"/>
      <c r="B72" s="59" t="s">
        <v>72</v>
      </c>
      <c r="C72" s="4" t="s">
        <v>42</v>
      </c>
      <c r="D72" s="10" t="s">
        <v>91</v>
      </c>
      <c r="E72" s="81">
        <v>200</v>
      </c>
      <c r="F72" s="20">
        <v>2152.1</v>
      </c>
      <c r="G72" s="20"/>
    </row>
    <row r="73" spans="1:9" ht="15.65">
      <c r="A73" s="47"/>
      <c r="B73" s="39" t="s">
        <v>73</v>
      </c>
      <c r="C73" s="4" t="s">
        <v>42</v>
      </c>
      <c r="D73" s="10" t="s">
        <v>91</v>
      </c>
      <c r="E73" s="81">
        <v>200</v>
      </c>
      <c r="F73" s="20">
        <v>2.2000000000000002</v>
      </c>
      <c r="G73" s="20"/>
    </row>
    <row r="74" spans="1:9" ht="15.65">
      <c r="A74" s="11" t="s">
        <v>78</v>
      </c>
      <c r="B74" s="65"/>
      <c r="C74" s="5" t="s">
        <v>45</v>
      </c>
      <c r="D74" s="12" t="s">
        <v>50</v>
      </c>
      <c r="E74" s="83">
        <v>800</v>
      </c>
      <c r="F74" s="24"/>
      <c r="G74" s="24"/>
    </row>
    <row r="75" spans="1:9" ht="15.65">
      <c r="A75" s="8" t="s">
        <v>10</v>
      </c>
      <c r="B75" s="52"/>
      <c r="C75" s="15"/>
      <c r="D75" s="9"/>
      <c r="E75" s="9"/>
      <c r="F75" s="19">
        <f>F6+F12+F44+F74+F68+F70</f>
        <v>16757.399999999998</v>
      </c>
      <c r="G75" s="19">
        <f t="shared" ref="G75" si="15">G6+G12+G44+G74+G68+G70</f>
        <v>7182.3</v>
      </c>
    </row>
    <row r="76" spans="1:9" ht="15.65">
      <c r="A76" s="67"/>
      <c r="B76" s="68"/>
      <c r="C76" s="68"/>
      <c r="D76" s="68"/>
      <c r="E76" s="68" t="s">
        <v>71</v>
      </c>
      <c r="F76" s="69">
        <f>F41+F42</f>
        <v>136</v>
      </c>
      <c r="G76" s="69">
        <f>G41+G42</f>
        <v>64.7</v>
      </c>
      <c r="H76" s="71"/>
      <c r="I76" s="71"/>
    </row>
    <row r="77" spans="1:9" ht="15.65">
      <c r="A77" s="70" t="s">
        <v>98</v>
      </c>
      <c r="B77" s="68"/>
      <c r="C77" s="68"/>
      <c r="D77" s="68"/>
      <c r="E77" s="68" t="s">
        <v>93</v>
      </c>
      <c r="F77" s="69">
        <f>F48+F50+F61+F72+F27</f>
        <v>4908.7</v>
      </c>
      <c r="G77" s="69">
        <f>G48+G50+G61+G72+G27</f>
        <v>44.6</v>
      </c>
      <c r="H77" s="71"/>
      <c r="I77" s="71"/>
    </row>
    <row r="78" spans="1:9">
      <c r="A78" s="71"/>
      <c r="B78" s="72"/>
      <c r="C78" s="72"/>
      <c r="D78" s="72"/>
      <c r="E78" s="72"/>
      <c r="F78" s="71"/>
      <c r="G78" s="71"/>
      <c r="H78" s="71"/>
      <c r="I78" s="71"/>
    </row>
    <row r="79" spans="1:9">
      <c r="A79" s="71"/>
      <c r="B79" s="72"/>
      <c r="C79" s="72"/>
      <c r="D79" s="72"/>
      <c r="E79" s="72"/>
      <c r="F79" s="71"/>
      <c r="G79" s="71"/>
      <c r="H79" s="71"/>
      <c r="I79" s="71"/>
    </row>
    <row r="80" spans="1:9">
      <c r="A80" s="71"/>
      <c r="B80" s="72"/>
      <c r="C80" s="72"/>
      <c r="D80" s="72"/>
      <c r="E80" s="72"/>
      <c r="F80" s="71"/>
      <c r="G80" s="71"/>
      <c r="H80" s="71"/>
      <c r="I80" s="71"/>
    </row>
    <row r="81" spans="1:9">
      <c r="A81" s="71"/>
      <c r="B81" s="72"/>
      <c r="C81" s="72"/>
      <c r="D81" s="72"/>
      <c r="E81" s="72"/>
      <c r="F81" s="71"/>
      <c r="G81" s="71"/>
      <c r="H81" s="71"/>
      <c r="I81" s="71"/>
    </row>
    <row r="82" spans="1:9">
      <c r="A82" s="71"/>
      <c r="B82" s="72"/>
      <c r="C82" s="72"/>
      <c r="D82" s="72"/>
      <c r="E82" s="72"/>
      <c r="F82" s="71"/>
      <c r="G82" s="71"/>
      <c r="H82" s="71"/>
      <c r="I82" s="71"/>
    </row>
    <row r="83" spans="1:9">
      <c r="A83" s="71"/>
      <c r="B83" s="72"/>
      <c r="C83" s="72"/>
      <c r="D83" s="72"/>
      <c r="E83" s="72"/>
      <c r="F83" s="71"/>
      <c r="G83" s="71"/>
      <c r="H83" s="71"/>
      <c r="I83" s="71"/>
    </row>
    <row r="84" spans="1:9">
      <c r="A84" s="71"/>
      <c r="B84" s="72"/>
      <c r="C84" s="72"/>
      <c r="D84" s="72"/>
      <c r="E84" s="72"/>
      <c r="F84" s="71"/>
      <c r="G84" s="71"/>
      <c r="H84" s="71"/>
      <c r="I84" s="71"/>
    </row>
    <row r="85" spans="1:9">
      <c r="A85" s="71"/>
      <c r="B85" s="72"/>
      <c r="C85" s="72"/>
      <c r="D85" s="72"/>
      <c r="E85" s="72"/>
      <c r="F85" s="71"/>
      <c r="G85" s="71"/>
      <c r="H85" s="71"/>
      <c r="I85" s="71"/>
    </row>
    <row r="86" spans="1:9">
      <c r="A86" s="71"/>
      <c r="B86" s="72"/>
      <c r="C86" s="72"/>
      <c r="D86" s="72"/>
      <c r="E86" s="72"/>
      <c r="F86" s="71"/>
      <c r="G86" s="71"/>
      <c r="H86" s="71"/>
      <c r="I86" s="71"/>
    </row>
    <row r="87" spans="1:9">
      <c r="A87" s="71"/>
      <c r="B87" s="72"/>
      <c r="C87" s="72"/>
      <c r="D87" s="72"/>
      <c r="E87" s="72"/>
      <c r="F87" s="71"/>
      <c r="G87" s="71"/>
      <c r="H87" s="71"/>
      <c r="I87" s="71"/>
    </row>
    <row r="88" spans="1:9">
      <c r="A88" s="71"/>
      <c r="B88" s="72"/>
      <c r="C88" s="72"/>
      <c r="D88" s="72"/>
      <c r="E88" s="72"/>
      <c r="F88" s="71"/>
      <c r="G88" s="71"/>
      <c r="H88" s="71"/>
      <c r="I88" s="71"/>
    </row>
    <row r="89" spans="1:9">
      <c r="A89" s="71"/>
      <c r="B89" s="72"/>
      <c r="C89" s="72"/>
      <c r="D89" s="72"/>
      <c r="E89" s="72"/>
      <c r="F89" s="71"/>
      <c r="G89" s="71"/>
      <c r="H89" s="71"/>
      <c r="I89" s="71"/>
    </row>
    <row r="90" spans="1:9">
      <c r="A90" s="71"/>
      <c r="B90" s="72"/>
      <c r="C90" s="72"/>
      <c r="D90" s="72"/>
      <c r="E90" s="72"/>
      <c r="F90" s="71"/>
      <c r="G90" s="71"/>
      <c r="H90" s="71"/>
      <c r="I90" s="71"/>
    </row>
    <row r="91" spans="1:9">
      <c r="A91" s="71"/>
      <c r="B91" s="72"/>
      <c r="C91" s="72"/>
      <c r="D91" s="72"/>
      <c r="E91" s="72"/>
      <c r="F91" s="71"/>
      <c r="G91" s="71"/>
      <c r="H91" s="71"/>
      <c r="I91" s="71"/>
    </row>
    <row r="92" spans="1:9">
      <c r="A92" s="71"/>
      <c r="B92" s="72"/>
      <c r="C92" s="72"/>
      <c r="D92" s="72"/>
      <c r="E92" s="72"/>
      <c r="F92" s="71"/>
      <c r="G92" s="71"/>
      <c r="H92" s="71"/>
      <c r="I92" s="71"/>
    </row>
    <row r="93" spans="1:9">
      <c r="A93" s="71"/>
      <c r="B93" s="72"/>
      <c r="C93" s="72"/>
      <c r="D93" s="72"/>
      <c r="E93" s="72"/>
      <c r="F93" s="71"/>
      <c r="G93" s="71"/>
      <c r="H93" s="71"/>
      <c r="I93" s="71"/>
    </row>
    <row r="94" spans="1:9">
      <c r="A94" s="71"/>
      <c r="B94" s="72"/>
      <c r="C94" s="72"/>
      <c r="D94" s="72"/>
      <c r="E94" s="72"/>
      <c r="F94" s="71"/>
      <c r="G94" s="71"/>
      <c r="H94" s="71"/>
      <c r="I94" s="71"/>
    </row>
    <row r="95" spans="1:9">
      <c r="A95" s="71"/>
      <c r="B95" s="72"/>
      <c r="C95" s="72"/>
      <c r="D95" s="72"/>
      <c r="E95" s="72"/>
      <c r="F95" s="71"/>
      <c r="G95" s="71"/>
      <c r="H95" s="71"/>
      <c r="I95" s="71"/>
    </row>
    <row r="96" spans="1:9">
      <c r="A96" s="71"/>
      <c r="B96" s="72"/>
      <c r="C96" s="72"/>
      <c r="D96" s="72"/>
      <c r="E96" s="72"/>
      <c r="F96" s="71"/>
      <c r="G96" s="71"/>
      <c r="H96" s="71"/>
      <c r="I96" s="71"/>
    </row>
    <row r="97" spans="1:9">
      <c r="A97" s="71"/>
      <c r="B97" s="72"/>
      <c r="C97" s="72"/>
      <c r="D97" s="72"/>
      <c r="E97" s="72"/>
      <c r="F97" s="71"/>
      <c r="G97" s="71"/>
      <c r="H97" s="71"/>
      <c r="I97" s="71"/>
    </row>
    <row r="98" spans="1:9">
      <c r="A98" s="71"/>
      <c r="B98" s="72"/>
      <c r="C98" s="72"/>
      <c r="D98" s="72"/>
      <c r="E98" s="72"/>
      <c r="F98" s="71"/>
      <c r="G98" s="71"/>
      <c r="H98" s="71"/>
      <c r="I98" s="71"/>
    </row>
    <row r="99" spans="1:9">
      <c r="A99" s="71"/>
      <c r="B99" s="72"/>
      <c r="C99" s="72"/>
      <c r="D99" s="72"/>
      <c r="E99" s="72"/>
      <c r="F99" s="71"/>
      <c r="G99" s="71"/>
      <c r="H99" s="71"/>
      <c r="I99" s="71"/>
    </row>
    <row r="100" spans="1:9">
      <c r="A100" s="71"/>
      <c r="B100" s="72"/>
      <c r="C100" s="72"/>
      <c r="D100" s="72"/>
      <c r="E100" s="72"/>
      <c r="F100" s="71"/>
      <c r="G100" s="71"/>
      <c r="H100" s="71"/>
      <c r="I100" s="71"/>
    </row>
    <row r="101" spans="1:9">
      <c r="A101" s="71"/>
      <c r="B101" s="72"/>
      <c r="C101" s="72"/>
      <c r="D101" s="72"/>
      <c r="E101" s="72"/>
      <c r="F101" s="71"/>
      <c r="G101" s="71"/>
      <c r="H101" s="71"/>
      <c r="I101" s="71"/>
    </row>
    <row r="102" spans="1:9">
      <c r="A102" s="71"/>
      <c r="B102" s="72"/>
      <c r="C102" s="72"/>
      <c r="D102" s="72"/>
      <c r="E102" s="72"/>
      <c r="F102" s="71"/>
      <c r="G102" s="71"/>
      <c r="H102" s="71"/>
      <c r="I102" s="71"/>
    </row>
    <row r="103" spans="1:9">
      <c r="A103" s="71"/>
      <c r="B103" s="72"/>
      <c r="C103" s="72"/>
      <c r="D103" s="72"/>
      <c r="E103" s="72"/>
      <c r="F103" s="71"/>
      <c r="G103" s="71"/>
      <c r="H103" s="71"/>
      <c r="I103" s="71"/>
    </row>
    <row r="104" spans="1:9">
      <c r="A104" s="71"/>
      <c r="B104" s="72"/>
      <c r="C104" s="72"/>
      <c r="D104" s="72"/>
      <c r="E104" s="72"/>
      <c r="F104" s="71"/>
      <c r="G104" s="71"/>
      <c r="H104" s="71"/>
      <c r="I104" s="71"/>
    </row>
    <row r="105" spans="1:9">
      <c r="A105" s="71"/>
      <c r="B105" s="72"/>
      <c r="C105" s="72"/>
      <c r="D105" s="72"/>
      <c r="E105" s="72"/>
      <c r="F105" s="71"/>
      <c r="G105" s="71"/>
      <c r="H105" s="71"/>
      <c r="I105" s="71"/>
    </row>
    <row r="106" spans="1:9">
      <c r="A106" s="71"/>
      <c r="B106" s="72"/>
      <c r="C106" s="72"/>
      <c r="D106" s="72"/>
      <c r="E106" s="72"/>
      <c r="F106" s="71"/>
      <c r="G106" s="71"/>
      <c r="H106" s="71"/>
      <c r="I106" s="71"/>
    </row>
    <row r="107" spans="1:9">
      <c r="A107" s="71"/>
      <c r="B107" s="72"/>
      <c r="C107" s="72"/>
      <c r="D107" s="72"/>
      <c r="E107" s="72"/>
      <c r="F107" s="71"/>
      <c r="G107" s="71"/>
      <c r="H107" s="71"/>
      <c r="I107" s="71"/>
    </row>
    <row r="108" spans="1:9">
      <c r="A108" s="71"/>
      <c r="B108" s="72"/>
      <c r="C108" s="72"/>
      <c r="D108" s="72"/>
      <c r="E108" s="72"/>
      <c r="F108" s="71"/>
      <c r="G108" s="71"/>
      <c r="H108" s="71"/>
      <c r="I108" s="71"/>
    </row>
    <row r="109" spans="1:9">
      <c r="A109" s="71"/>
      <c r="B109" s="72"/>
      <c r="C109" s="72"/>
      <c r="D109" s="72"/>
      <c r="E109" s="72"/>
      <c r="F109" s="71"/>
      <c r="G109" s="71"/>
      <c r="H109" s="71"/>
      <c r="I109" s="71"/>
    </row>
    <row r="110" spans="1:9">
      <c r="A110" s="71"/>
      <c r="B110" s="72"/>
      <c r="C110" s="72"/>
      <c r="D110" s="72"/>
      <c r="E110" s="72"/>
      <c r="F110" s="71"/>
      <c r="G110" s="71"/>
      <c r="H110" s="71"/>
      <c r="I110" s="71"/>
    </row>
  </sheetData>
  <mergeCells count="44">
    <mergeCell ref="G46:G47"/>
    <mergeCell ref="A46:A47"/>
    <mergeCell ref="C46:C47"/>
    <mergeCell ref="D46:D47"/>
    <mergeCell ref="E46:E47"/>
    <mergeCell ref="F46:F47"/>
    <mergeCell ref="G36:G37"/>
    <mergeCell ref="A44:A45"/>
    <mergeCell ref="C44:C45"/>
    <mergeCell ref="D44:D45"/>
    <mergeCell ref="E44:E45"/>
    <mergeCell ref="F44:F45"/>
    <mergeCell ref="G44:G45"/>
    <mergeCell ref="A36:A37"/>
    <mergeCell ref="C36:C37"/>
    <mergeCell ref="D36:D37"/>
    <mergeCell ref="E36:E37"/>
    <mergeCell ref="F36:F37"/>
    <mergeCell ref="G20:G21"/>
    <mergeCell ref="A29:A31"/>
    <mergeCell ref="C29:C31"/>
    <mergeCell ref="D29:D31"/>
    <mergeCell ref="E29:E31"/>
    <mergeCell ref="F29:F31"/>
    <mergeCell ref="G29:G31"/>
    <mergeCell ref="A20:A21"/>
    <mergeCell ref="C20:C21"/>
    <mergeCell ref="D20:D21"/>
    <mergeCell ref="E20:E21"/>
    <mergeCell ref="F20:F21"/>
    <mergeCell ref="G7:G8"/>
    <mergeCell ref="A15:A16"/>
    <mergeCell ref="C15:C16"/>
    <mergeCell ref="D15:D16"/>
    <mergeCell ref="E15:E16"/>
    <mergeCell ref="F15:F16"/>
    <mergeCell ref="G15:G16"/>
    <mergeCell ref="A1:F2"/>
    <mergeCell ref="A3:F3"/>
    <mergeCell ref="A7:A8"/>
    <mergeCell ref="C7:C8"/>
    <mergeCell ref="D7:D8"/>
    <mergeCell ref="E7:E8"/>
    <mergeCell ref="F7:F8"/>
  </mergeCells>
  <pageMargins left="0.70866141732283472" right="0.19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2024-07-05T06:32:32Z</cp:lastPrinted>
  <dcterms:created xsi:type="dcterms:W3CDTF">2015-03-06T04:53:28Z</dcterms:created>
  <dcterms:modified xsi:type="dcterms:W3CDTF">2024-07-05T10:11:02Z</dcterms:modified>
</cp:coreProperties>
</file>